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nata.agisti\Desktop\"/>
    </mc:Choice>
  </mc:AlternateContent>
  <xr:revisionPtr revIDLastSave="0" documentId="13_ncr:1_{9DDBA73A-68C3-4701-816B-1B0B186BC31F}" xr6:coauthVersionLast="47" xr6:coauthVersionMax="47" xr10:uidLastSave="{00000000-0000-0000-0000-000000000000}"/>
  <bookViews>
    <workbookView xWindow="1845" yWindow="1470" windowWidth="26955" windowHeight="14085" xr2:uid="{505D1962-95A8-4084-94C0-C27E8C4CA25B}"/>
  </bookViews>
  <sheets>
    <sheet name="risultati n. 1 contratto tutele" sheetId="16" r:id="rId1"/>
    <sheet name="risultati n. 2 LICENZIAM. INDEN" sheetId="26" r:id="rId2"/>
    <sheet name="risultati n. 3 TERMINE CONTRATT" sheetId="27" r:id="rId3"/>
    <sheet name="risultati n. 4 RESP SOLID COMMI" sheetId="28" r:id="rId4"/>
    <sheet name="risultati n. 5 CITTAD. ITALIANA" sheetId="29" r:id="rId5"/>
  </sheets>
  <definedNames>
    <definedName name="_xlnm.Print_Area" localSheetId="0">'risultati n. 1 contratto tutele'!$A$1:$S$14</definedName>
    <definedName name="_xlnm.Print_Area" localSheetId="1">'risultati n. 2 LICENZIAM. INDEN'!$A$1:$S$14</definedName>
    <definedName name="_xlnm.Print_Area" localSheetId="2">'risultati n. 3 TERMINE CONTRATT'!$A$1:$S$14</definedName>
    <definedName name="_xlnm.Print_Area" localSheetId="3">'risultati n. 4 RESP SOLID COMMI'!$A$1:$S$14</definedName>
    <definedName name="_xlnm.Print_Area" localSheetId="4">'risultati n. 5 CITTAD. ITALIANA'!$A$1:$S$14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29" l="1"/>
  <c r="P7" i="26"/>
  <c r="R14" i="29"/>
  <c r="R12" i="29"/>
  <c r="K11" i="29"/>
  <c r="K13" i="29" s="1"/>
  <c r="J11" i="29"/>
  <c r="J13" i="29" s="1"/>
  <c r="F11" i="29"/>
  <c r="F13" i="29" s="1"/>
  <c r="D11" i="29"/>
  <c r="D13" i="29" s="1"/>
  <c r="R10" i="29"/>
  <c r="R9" i="29"/>
  <c r="R8" i="29"/>
  <c r="Q7" i="29"/>
  <c r="Q11" i="29" s="1"/>
  <c r="Q13" i="29" s="1"/>
  <c r="P7" i="29"/>
  <c r="P11" i="29" s="1"/>
  <c r="P13" i="29" s="1"/>
  <c r="O7" i="29"/>
  <c r="O11" i="29"/>
  <c r="O13" i="29" s="1"/>
  <c r="N7" i="29"/>
  <c r="N11" i="29"/>
  <c r="N13" i="29"/>
  <c r="M7" i="29"/>
  <c r="L7" i="29"/>
  <c r="L11" i="29" s="1"/>
  <c r="L13" i="29" s="1"/>
  <c r="K7" i="29"/>
  <c r="J7" i="29"/>
  <c r="I7" i="29"/>
  <c r="I11" i="29"/>
  <c r="I13" i="29" s="1"/>
  <c r="H7" i="29"/>
  <c r="H11" i="29" s="1"/>
  <c r="H13" i="29" s="1"/>
  <c r="G7" i="29"/>
  <c r="G11" i="29" s="1"/>
  <c r="G13" i="29" s="1"/>
  <c r="F7" i="29"/>
  <c r="E7" i="29"/>
  <c r="E11" i="29" s="1"/>
  <c r="E13" i="29" s="1"/>
  <c r="D7" i="29"/>
  <c r="C7" i="29"/>
  <c r="C11" i="29" s="1"/>
  <c r="C13" i="29" s="1"/>
  <c r="R6" i="29"/>
  <c r="R5" i="29"/>
  <c r="R14" i="28"/>
  <c r="R12" i="28"/>
  <c r="N11" i="28"/>
  <c r="N13" i="28" s="1"/>
  <c r="M11" i="28"/>
  <c r="M13" i="28" s="1"/>
  <c r="R10" i="28"/>
  <c r="R9" i="28"/>
  <c r="R8" i="28"/>
  <c r="Q7" i="28"/>
  <c r="Q11" i="28" s="1"/>
  <c r="Q13" i="28" s="1"/>
  <c r="P7" i="28"/>
  <c r="P11" i="28"/>
  <c r="P13" i="28" s="1"/>
  <c r="O7" i="28"/>
  <c r="O11" i="28" s="1"/>
  <c r="O13" i="28" s="1"/>
  <c r="N7" i="28"/>
  <c r="M7" i="28"/>
  <c r="L7" i="28"/>
  <c r="L11" i="28" s="1"/>
  <c r="L13" i="28" s="1"/>
  <c r="K7" i="28"/>
  <c r="K11" i="28" s="1"/>
  <c r="K13" i="28" s="1"/>
  <c r="J7" i="28"/>
  <c r="J11" i="28"/>
  <c r="J13" i="28" s="1"/>
  <c r="I7" i="28"/>
  <c r="I11" i="28"/>
  <c r="I13" i="28" s="1"/>
  <c r="H7" i="28"/>
  <c r="H11" i="28" s="1"/>
  <c r="H13" i="28" s="1"/>
  <c r="G7" i="28"/>
  <c r="G11" i="28" s="1"/>
  <c r="G13" i="28" s="1"/>
  <c r="F7" i="28"/>
  <c r="F11" i="28"/>
  <c r="F13" i="28" s="1"/>
  <c r="E7" i="28"/>
  <c r="E11" i="28" s="1"/>
  <c r="E13" i="28" s="1"/>
  <c r="D7" i="28"/>
  <c r="D11" i="28" s="1"/>
  <c r="D13" i="28" s="1"/>
  <c r="C7" i="28"/>
  <c r="C11" i="28" s="1"/>
  <c r="C13" i="28" s="1"/>
  <c r="R6" i="28"/>
  <c r="R5" i="28"/>
  <c r="R14" i="27"/>
  <c r="R12" i="27"/>
  <c r="N11" i="27"/>
  <c r="N13" i="27" s="1"/>
  <c r="R10" i="27"/>
  <c r="R9" i="27"/>
  <c r="R8" i="27"/>
  <c r="Q7" i="27"/>
  <c r="Q11" i="27"/>
  <c r="Q13" i="27" s="1"/>
  <c r="P7" i="27"/>
  <c r="P11" i="27" s="1"/>
  <c r="P13" i="27" s="1"/>
  <c r="O7" i="27"/>
  <c r="N7" i="27"/>
  <c r="M7" i="27"/>
  <c r="M11" i="27" s="1"/>
  <c r="M13" i="27" s="1"/>
  <c r="L7" i="27"/>
  <c r="L11" i="27"/>
  <c r="L13" i="27" s="1"/>
  <c r="K7" i="27"/>
  <c r="K11" i="27" s="1"/>
  <c r="K13" i="27" s="1"/>
  <c r="J7" i="27"/>
  <c r="J11" i="27" s="1"/>
  <c r="J13" i="27" s="1"/>
  <c r="I7" i="27"/>
  <c r="I11" i="27"/>
  <c r="I13" i="27" s="1"/>
  <c r="H7" i="27"/>
  <c r="H11" i="27" s="1"/>
  <c r="H13" i="27" s="1"/>
  <c r="G7" i="27"/>
  <c r="G11" i="27" s="1"/>
  <c r="G13" i="27" s="1"/>
  <c r="F7" i="27"/>
  <c r="F11" i="27" s="1"/>
  <c r="F13" i="27" s="1"/>
  <c r="E7" i="27"/>
  <c r="E11" i="27" s="1"/>
  <c r="E13" i="27" s="1"/>
  <c r="D7" i="27"/>
  <c r="D11" i="27"/>
  <c r="D13" i="27" s="1"/>
  <c r="C7" i="27"/>
  <c r="C11" i="27" s="1"/>
  <c r="C13" i="27" s="1"/>
  <c r="R6" i="27"/>
  <c r="R5" i="27"/>
  <c r="R14" i="26"/>
  <c r="R12" i="26"/>
  <c r="G11" i="26"/>
  <c r="G13" i="26" s="1"/>
  <c r="R10" i="26"/>
  <c r="R9" i="26"/>
  <c r="R8" i="26"/>
  <c r="Q7" i="26"/>
  <c r="Q11" i="26" s="1"/>
  <c r="Q13" i="26" s="1"/>
  <c r="P11" i="26"/>
  <c r="P13" i="26" s="1"/>
  <c r="O7" i="26"/>
  <c r="O11" i="26" s="1"/>
  <c r="O13" i="26" s="1"/>
  <c r="N7" i="26"/>
  <c r="N11" i="26" s="1"/>
  <c r="N13" i="26" s="1"/>
  <c r="M7" i="26"/>
  <c r="M11" i="26" s="1"/>
  <c r="M13" i="26" s="1"/>
  <c r="L7" i="26"/>
  <c r="L11" i="26" s="1"/>
  <c r="L13" i="26" s="1"/>
  <c r="K7" i="26"/>
  <c r="K11" i="26" s="1"/>
  <c r="K13" i="26" s="1"/>
  <c r="J7" i="26"/>
  <c r="J11" i="26" s="1"/>
  <c r="J13" i="26" s="1"/>
  <c r="I7" i="26"/>
  <c r="I11" i="26" s="1"/>
  <c r="I13" i="26" s="1"/>
  <c r="H7" i="26"/>
  <c r="H11" i="26" s="1"/>
  <c r="H13" i="26" s="1"/>
  <c r="G7" i="26"/>
  <c r="F7" i="26"/>
  <c r="F11" i="26" s="1"/>
  <c r="F13" i="26" s="1"/>
  <c r="E7" i="26"/>
  <c r="E11" i="26" s="1"/>
  <c r="E13" i="26" s="1"/>
  <c r="D7" i="26"/>
  <c r="D11" i="26" s="1"/>
  <c r="D13" i="26" s="1"/>
  <c r="C7" i="26"/>
  <c r="C11" i="26" s="1"/>
  <c r="C13" i="26" s="1"/>
  <c r="R6" i="26"/>
  <c r="R5" i="26"/>
  <c r="R14" i="16"/>
  <c r="R12" i="16"/>
  <c r="I11" i="16"/>
  <c r="I13" i="16" s="1"/>
  <c r="R10" i="16"/>
  <c r="R9" i="16"/>
  <c r="R8" i="16"/>
  <c r="Q7" i="16"/>
  <c r="Q11" i="16" s="1"/>
  <c r="Q13" i="16" s="1"/>
  <c r="P7" i="16"/>
  <c r="P11" i="16"/>
  <c r="P13" i="16" s="1"/>
  <c r="O7" i="16"/>
  <c r="O11" i="16"/>
  <c r="O13" i="16" s="1"/>
  <c r="N7" i="16"/>
  <c r="N11" i="16" s="1"/>
  <c r="N13" i="16" s="1"/>
  <c r="M7" i="16"/>
  <c r="M11" i="16"/>
  <c r="M13" i="16" s="1"/>
  <c r="L7" i="16"/>
  <c r="L11" i="16" s="1"/>
  <c r="L13" i="16" s="1"/>
  <c r="K7" i="16"/>
  <c r="K11" i="16" s="1"/>
  <c r="K13" i="16" s="1"/>
  <c r="J7" i="16"/>
  <c r="J11" i="16"/>
  <c r="J13" i="16" s="1"/>
  <c r="I7" i="16"/>
  <c r="H7" i="16"/>
  <c r="H11" i="16"/>
  <c r="H13" i="16"/>
  <c r="G7" i="16"/>
  <c r="G11" i="16"/>
  <c r="G13" i="16" s="1"/>
  <c r="F7" i="16"/>
  <c r="F11" i="16" s="1"/>
  <c r="F13" i="16" s="1"/>
  <c r="E7" i="16"/>
  <c r="E11" i="16"/>
  <c r="E13" i="16"/>
  <c r="D7" i="16"/>
  <c r="D11" i="16" s="1"/>
  <c r="D13" i="16" s="1"/>
  <c r="C7" i="16"/>
  <c r="C11" i="16" s="1"/>
  <c r="C13" i="16" s="1"/>
  <c r="R6" i="16"/>
  <c r="R5" i="16"/>
  <c r="M13" i="29" l="1"/>
  <c r="R7" i="29"/>
  <c r="T6" i="29" s="1"/>
  <c r="R7" i="28"/>
  <c r="T6" i="28" s="1"/>
  <c r="R7" i="27"/>
  <c r="T6" i="27" s="1"/>
  <c r="R7" i="16"/>
  <c r="T5" i="16" s="1"/>
  <c r="O11" i="27"/>
  <c r="O13" i="27" s="1"/>
  <c r="R7" i="26"/>
  <c r="R11" i="29" l="1"/>
  <c r="R13" i="29" s="1"/>
  <c r="T5" i="29"/>
  <c r="R11" i="28"/>
  <c r="S8" i="28" s="1"/>
  <c r="T5" i="28"/>
  <c r="T5" i="27"/>
  <c r="R11" i="27"/>
  <c r="S10" i="27" s="1"/>
  <c r="R11" i="16"/>
  <c r="S5" i="16" s="1"/>
  <c r="T6" i="16"/>
  <c r="R11" i="26"/>
  <c r="T5" i="26"/>
  <c r="T6" i="26"/>
  <c r="S8" i="29" l="1"/>
  <c r="S6" i="29"/>
  <c r="S9" i="29"/>
  <c r="S10" i="29"/>
  <c r="S7" i="29"/>
  <c r="S5" i="29"/>
  <c r="S9" i="28"/>
  <c r="S5" i="28"/>
  <c r="R13" i="28"/>
  <c r="S6" i="28"/>
  <c r="S10" i="28"/>
  <c r="S7" i="28"/>
  <c r="R13" i="27"/>
  <c r="S9" i="27"/>
  <c r="S7" i="27"/>
  <c r="S5" i="27"/>
  <c r="S6" i="27"/>
  <c r="S8" i="27"/>
  <c r="S7" i="16"/>
  <c r="S6" i="16"/>
  <c r="S10" i="16"/>
  <c r="S8" i="16"/>
  <c r="R13" i="16"/>
  <c r="S9" i="16"/>
  <c r="S9" i="26"/>
  <c r="S8" i="26"/>
  <c r="S10" i="26"/>
  <c r="R13" i="26"/>
  <c r="S5" i="26"/>
  <c r="S6" i="26"/>
  <c r="S7" i="26"/>
</calcChain>
</file>

<file path=xl/sharedStrings.xml><?xml version="1.0" encoding="utf-8"?>
<sst xmlns="http://schemas.openxmlformats.org/spreadsheetml/2006/main" count="135" uniqueCount="24">
  <si>
    <t xml:space="preserve"> </t>
  </si>
  <si>
    <t>SEZIONI</t>
  </si>
  <si>
    <t>TOTALE</t>
  </si>
  <si>
    <t>%</t>
  </si>
  <si>
    <t>SI</t>
  </si>
  <si>
    <t>NO</t>
  </si>
  <si>
    <t>A</t>
  </si>
  <si>
    <t>TOT.VOTI VALIDI</t>
  </si>
  <si>
    <t>B</t>
  </si>
  <si>
    <t>SCHEDE BIANCHE</t>
  </si>
  <si>
    <t>C</t>
  </si>
  <si>
    <t>VOTI CONTEST. E PROVV. NON ASSEGNATI</t>
  </si>
  <si>
    <t>D</t>
  </si>
  <si>
    <t>A + B + C + D = NUMERO VOTANTI</t>
  </si>
  <si>
    <t>ISCRITTI A VOTARE</t>
  </si>
  <si>
    <t>% VOTANTI</t>
  </si>
  <si>
    <t>PROSPETTO DI RACCOLTA DATI DELLE 15 SEZIONI</t>
  </si>
  <si>
    <t>SCHEDE NULLE</t>
  </si>
  <si>
    <t>TOTALE VOTANTI</t>
  </si>
  <si>
    <t>REFERENDUM ABROGATIVO DEL 8 E 9 GIUGNO 2025 - N. 1 CONTRATTO DI LAVORO A TUTELE CRESCENTI - DISCIPLINA LICENZIAMENTI ILLEGITTIMI - SCHEDA VERDE CHIARO</t>
  </si>
  <si>
    <t>REFERENDUM ABROGATIVO DEL 8 E 9 GIUGNO 2025 - N. 2 PICCOLE IMPRESE - LICENZIAMENTI E RELATIVA INDENNITA' - SCHEDA ARANCIONE</t>
  </si>
  <si>
    <t xml:space="preserve">REFERENDUM ABROGATIVO DEL 8 E 9 GIUGNO 2025 - N. 3 APPOSIZIONE DI TERMINE AL CONTRATTO DI LAVORO SUBORDINATO, DURATA MASSIMA E CONDIZIONI PER PROROGHE E RINNOVI - SCHEDA GRIGIA </t>
  </si>
  <si>
    <t>REFERENDUM ABROGATIVO DEL 8 E 9 GIUGNO 2025 - N. 4 RESPONSABILITA' SOLIDALE DEL COMMITTENTE, APPALTATORE E SUBAPPALTATORE PER INFORTUNI DEL LAVORATORE - SCHEDA ROSSO RUBINO</t>
  </si>
  <si>
    <t>REFERENDUM ABROGATIVO DEL 8 E 9 GIUGNO 2025 - N. 5 DIMEZZAMENTO DA 5 A 10 ANNI DI RESIDENZA LEGALE IN ITALIA DELLO STRANIERO MAGGIORENNE PER RICHIESTA CONCESSIONE CITTADINANZA ITALIANA - SCHEDA GIALLA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</si>
</sst>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MS Sans Serif"/>
    </font>
    <font>
      <b/>
      <sz val="10"/>
      <name val="MS Sans Serif"/>
    </font>
    <font>
      <b/>
      <sz val="14"/>
      <name val="Times New Roman"/>
    </font>
    <font>
      <b/>
      <sz val="12"/>
      <name val="Times New Roman"/>
    </font>
    <font>
      <b/>
      <sz val="16"/>
      <name val="Arial"/>
    </font>
    <font>
      <b/>
      <sz val="12"/>
      <name val="MS Sans Serif"/>
    </font>
    <font>
      <b/>
      <sz val="10"/>
      <name val="MS Sans Serif"/>
      <family val="2"/>
    </font>
    <font>
      <b/>
      <sz val="14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00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39" fontId="0" fillId="0" borderId="4" xfId="0" applyNumberFormat="1" applyBorder="1"/>
    <xf numFmtId="2" fontId="0" fillId="0" borderId="5" xfId="0" applyNumberFormat="1" applyBorder="1"/>
    <xf numFmtId="2" fontId="0" fillId="0" borderId="4" xfId="0" applyNumberFormat="1" applyBorder="1"/>
    <xf numFmtId="2" fontId="0" fillId="0" borderId="6" xfId="0" applyNumberFormat="1" applyBorder="1"/>
    <xf numFmtId="2" fontId="0" fillId="0" borderId="0" xfId="0" applyNumberFormat="1"/>
    <xf numFmtId="0" fontId="0" fillId="0" borderId="3" xfId="0" applyBorder="1"/>
    <xf numFmtId="0" fontId="3" fillId="0" borderId="7" xfId="0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2" fontId="0" fillId="0" borderId="9" xfId="0" applyNumberFormat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4" fillId="0" borderId="5" xfId="0" applyFont="1" applyBorder="1"/>
    <xf numFmtId="0" fontId="0" fillId="0" borderId="10" xfId="0" applyBorder="1"/>
    <xf numFmtId="0" fontId="5" fillId="0" borderId="11" xfId="0" applyFont="1" applyBorder="1"/>
    <xf numFmtId="0" fontId="0" fillId="0" borderId="12" xfId="0" applyBorder="1"/>
    <xf numFmtId="0" fontId="3" fillId="0" borderId="7" xfId="0" applyFont="1" applyBorder="1" applyAlignment="1">
      <alignment horizontal="center"/>
    </xf>
    <xf numFmtId="0" fontId="3" fillId="0" borderId="6" xfId="0" applyFont="1" applyBorder="1"/>
    <xf numFmtId="0" fontId="2" fillId="0" borderId="13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3" fontId="0" fillId="0" borderId="4" xfId="0" applyNumberFormat="1" applyBorder="1"/>
    <xf numFmtId="3" fontId="0" fillId="0" borderId="6" xfId="0" applyNumberFormat="1" applyBorder="1"/>
    <xf numFmtId="3" fontId="0" fillId="0" borderId="9" xfId="0" applyNumberFormat="1" applyBorder="1" applyProtection="1">
      <protection locked="0"/>
    </xf>
    <xf numFmtId="3" fontId="0" fillId="0" borderId="8" xfId="0" applyNumberFormat="1" applyBorder="1"/>
    <xf numFmtId="0" fontId="8" fillId="0" borderId="5" xfId="0" applyFont="1" applyBorder="1"/>
    <xf numFmtId="3" fontId="1" fillId="0" borderId="9" xfId="0" applyNumberFormat="1" applyFont="1" applyBorder="1"/>
    <xf numFmtId="3" fontId="1" fillId="0" borderId="4" xfId="0" applyNumberFormat="1" applyFont="1" applyBorder="1"/>
    <xf numFmtId="2" fontId="1" fillId="0" borderId="3" xfId="0" applyNumberFormat="1" applyFont="1" applyBorder="1"/>
    <xf numFmtId="2" fontId="1" fillId="0" borderId="0" xfId="0" applyNumberFormat="1" applyFont="1"/>
    <xf numFmtId="0" fontId="1" fillId="0" borderId="1" xfId="0" applyFont="1" applyBorder="1"/>
    <xf numFmtId="3" fontId="6" fillId="0" borderId="9" xfId="0" applyNumberFormat="1" applyFont="1" applyBorder="1"/>
    <xf numFmtId="3" fontId="6" fillId="0" borderId="4" xfId="0" applyNumberFormat="1" applyFont="1" applyBorder="1"/>
    <xf numFmtId="0" fontId="8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3" fontId="0" fillId="0" borderId="18" xfId="0" applyNumberFormat="1" applyBorder="1"/>
    <xf numFmtId="3" fontId="6" fillId="0" borderId="3" xfId="0" applyNumberFormat="1" applyFont="1" applyBorder="1"/>
    <xf numFmtId="0" fontId="3" fillId="7" borderId="8" xfId="0" applyFont="1" applyFill="1" applyBorder="1"/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4" borderId="19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70EF2-96A6-4F7E-BDB8-66358A381094}">
  <sheetPr>
    <pageSetUpPr fitToPage="1"/>
  </sheetPr>
  <dimension ref="A1:T14"/>
  <sheetViews>
    <sheetView tabSelected="1" zoomScale="80" zoomScaleNormal="80" workbookViewId="0">
      <pane xSplit="2" ySplit="4" topLeftCell="C5" activePane="bottomRight" state="frozenSplit"/>
      <selection sqref="A1:R1"/>
      <selection pane="topRight" sqref="A1:R1"/>
      <selection pane="bottomLeft" sqref="A1:R1"/>
      <selection pane="bottomRight" activeCell="K4" sqref="K4"/>
    </sheetView>
  </sheetViews>
  <sheetFormatPr defaultRowHeight="12.75" x14ac:dyDescent="0.2"/>
  <cols>
    <col min="1" max="1" width="22.5703125" customWidth="1"/>
    <col min="2" max="2" width="49" customWidth="1"/>
    <col min="3" max="17" width="6.7109375" style="17" customWidth="1"/>
    <col min="18" max="18" width="10.85546875" customWidth="1"/>
    <col min="19" max="19" width="9.42578125" customWidth="1"/>
    <col min="20" max="20" width="6.7109375" customWidth="1"/>
    <col min="21" max="21" width="4.7109375" customWidth="1"/>
  </cols>
  <sheetData>
    <row r="1" spans="1:20" s="28" customFormat="1" ht="40.5" customHeight="1" thickBot="1" x14ac:dyDescent="0.25">
      <c r="A1" s="4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50"/>
      <c r="S1" s="27"/>
      <c r="T1" s="27"/>
    </row>
    <row r="2" spans="1:20" s="28" customFormat="1" ht="33" customHeight="1" thickBot="1" x14ac:dyDescent="0.25">
      <c r="A2" s="51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  <c r="S2" s="26"/>
      <c r="T2" s="27"/>
    </row>
    <row r="3" spans="1:20" ht="15.95" customHeight="1" thickBot="1" x14ac:dyDescent="0.3">
      <c r="A3" s="22"/>
      <c r="B3" s="23"/>
      <c r="C3" s="54" t="s">
        <v>1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6"/>
      <c r="R3" s="21"/>
      <c r="S3" s="2"/>
      <c r="T3" s="2"/>
    </row>
    <row r="4" spans="1:20" ht="15.95" customHeight="1" thickBot="1" x14ac:dyDescent="0.3">
      <c r="A4" s="25"/>
      <c r="B4" s="24" t="s">
        <v>0</v>
      </c>
      <c r="C4" s="47">
        <v>1</v>
      </c>
      <c r="D4" s="47">
        <v>2</v>
      </c>
      <c r="E4" s="47">
        <v>3</v>
      </c>
      <c r="F4" s="47">
        <v>4</v>
      </c>
      <c r="G4" s="47">
        <v>5</v>
      </c>
      <c r="H4" s="47">
        <v>6</v>
      </c>
      <c r="I4" s="47">
        <v>7</v>
      </c>
      <c r="J4" s="47">
        <v>8</v>
      </c>
      <c r="K4" s="47">
        <v>9</v>
      </c>
      <c r="L4" s="47">
        <v>10</v>
      </c>
      <c r="M4" s="47">
        <v>11</v>
      </c>
      <c r="N4" s="12">
        <v>12</v>
      </c>
      <c r="O4" s="47">
        <v>13</v>
      </c>
      <c r="P4" s="47">
        <v>14</v>
      </c>
      <c r="Q4" s="47">
        <v>15</v>
      </c>
      <c r="R4" s="3" t="s">
        <v>2</v>
      </c>
      <c r="S4" s="3" t="s">
        <v>3</v>
      </c>
      <c r="T4" s="3" t="s">
        <v>3</v>
      </c>
    </row>
    <row r="5" spans="1:20" s="1" customFormat="1" ht="33" customHeight="1" x14ac:dyDescent="0.3">
      <c r="A5" s="19" t="s">
        <v>0</v>
      </c>
      <c r="B5" s="20" t="s">
        <v>4</v>
      </c>
      <c r="C5" s="31">
        <v>182</v>
      </c>
      <c r="D5" s="31">
        <v>200</v>
      </c>
      <c r="E5" s="31">
        <v>165</v>
      </c>
      <c r="F5" s="31">
        <v>298</v>
      </c>
      <c r="G5" s="31">
        <v>159</v>
      </c>
      <c r="H5" s="31">
        <v>194</v>
      </c>
      <c r="I5" s="31">
        <v>147</v>
      </c>
      <c r="J5" s="31">
        <v>215</v>
      </c>
      <c r="K5" s="31">
        <v>275</v>
      </c>
      <c r="L5" s="31">
        <v>144</v>
      </c>
      <c r="M5" s="31">
        <v>120</v>
      </c>
      <c r="N5" s="31">
        <v>150</v>
      </c>
      <c r="O5" s="31">
        <v>176</v>
      </c>
      <c r="P5" s="31">
        <v>209</v>
      </c>
      <c r="Q5" s="31">
        <v>150</v>
      </c>
      <c r="R5" s="29">
        <f t="shared" ref="R5:R10" si="0">SUM(C5:Q5)</f>
        <v>2784</v>
      </c>
      <c r="S5" s="4">
        <f>(R5/R11)*100</f>
        <v>82.611275964391695</v>
      </c>
      <c r="T5" s="5">
        <f>(R5/R7)*100</f>
        <v>84.210526315789465</v>
      </c>
    </row>
    <row r="6" spans="1:20" s="1" customFormat="1" ht="33" customHeight="1" thickBot="1" x14ac:dyDescent="0.35">
      <c r="A6" s="19" t="s">
        <v>0</v>
      </c>
      <c r="B6" s="20" t="s">
        <v>5</v>
      </c>
      <c r="C6" s="31">
        <v>30</v>
      </c>
      <c r="D6" s="31">
        <v>36</v>
      </c>
      <c r="E6" s="31">
        <v>29</v>
      </c>
      <c r="F6" s="31">
        <v>54</v>
      </c>
      <c r="G6" s="31">
        <v>34</v>
      </c>
      <c r="H6" s="31">
        <v>36</v>
      </c>
      <c r="I6" s="31">
        <v>13</v>
      </c>
      <c r="J6" s="31">
        <v>35</v>
      </c>
      <c r="K6" s="31">
        <v>55</v>
      </c>
      <c r="L6" s="31">
        <v>33</v>
      </c>
      <c r="M6" s="31">
        <v>22</v>
      </c>
      <c r="N6" s="31">
        <v>41</v>
      </c>
      <c r="O6" s="31">
        <v>49</v>
      </c>
      <c r="P6" s="31">
        <v>33</v>
      </c>
      <c r="Q6" s="31">
        <v>22</v>
      </c>
      <c r="R6" s="29">
        <f t="shared" si="0"/>
        <v>522</v>
      </c>
      <c r="S6" s="6">
        <f>(R6/R11)*100</f>
        <v>15.489614243323443</v>
      </c>
      <c r="T6" s="5">
        <f>(R6/R7)*100</f>
        <v>15.789473684210526</v>
      </c>
    </row>
    <row r="7" spans="1:20" ht="21.95" customHeight="1" thickBot="1" x14ac:dyDescent="0.3">
      <c r="A7" s="13" t="s">
        <v>6</v>
      </c>
      <c r="B7" s="10" t="s">
        <v>7</v>
      </c>
      <c r="C7" s="32">
        <f t="shared" ref="C7:Q7" si="1">SUM(C5:C6)</f>
        <v>212</v>
      </c>
      <c r="D7" s="32">
        <f t="shared" si="1"/>
        <v>236</v>
      </c>
      <c r="E7" s="32">
        <f t="shared" si="1"/>
        <v>194</v>
      </c>
      <c r="F7" s="32">
        <f t="shared" si="1"/>
        <v>352</v>
      </c>
      <c r="G7" s="32">
        <f t="shared" si="1"/>
        <v>193</v>
      </c>
      <c r="H7" s="32">
        <f t="shared" si="1"/>
        <v>230</v>
      </c>
      <c r="I7" s="32">
        <f t="shared" si="1"/>
        <v>160</v>
      </c>
      <c r="J7" s="32">
        <f t="shared" si="1"/>
        <v>250</v>
      </c>
      <c r="K7" s="32">
        <f t="shared" si="1"/>
        <v>330</v>
      </c>
      <c r="L7" s="32">
        <f t="shared" si="1"/>
        <v>177</v>
      </c>
      <c r="M7" s="32">
        <f t="shared" si="1"/>
        <v>142</v>
      </c>
      <c r="N7" s="32">
        <f t="shared" si="1"/>
        <v>191</v>
      </c>
      <c r="O7" s="32">
        <f t="shared" si="1"/>
        <v>225</v>
      </c>
      <c r="P7" s="32">
        <f t="shared" si="1"/>
        <v>242</v>
      </c>
      <c r="Q7" s="32">
        <f t="shared" si="1"/>
        <v>172</v>
      </c>
      <c r="R7" s="30">
        <f t="shared" si="0"/>
        <v>3306</v>
      </c>
      <c r="S7" s="7">
        <f>(R7/R11)*100</f>
        <v>98.100890207715125</v>
      </c>
      <c r="T7" s="7">
        <v>100</v>
      </c>
    </row>
    <row r="8" spans="1:20" s="18" customFormat="1" ht="21.95" customHeight="1" x14ac:dyDescent="0.25">
      <c r="A8" s="14" t="s">
        <v>8</v>
      </c>
      <c r="B8" s="11" t="s">
        <v>9</v>
      </c>
      <c r="C8" s="31">
        <v>1</v>
      </c>
      <c r="D8" s="31">
        <v>5</v>
      </c>
      <c r="E8" s="31">
        <v>4</v>
      </c>
      <c r="F8" s="31">
        <v>2</v>
      </c>
      <c r="G8" s="31">
        <v>3</v>
      </c>
      <c r="H8" s="31">
        <v>1</v>
      </c>
      <c r="I8" s="31">
        <v>1</v>
      </c>
      <c r="J8" s="31">
        <v>2</v>
      </c>
      <c r="K8" s="31">
        <v>6</v>
      </c>
      <c r="L8" s="31">
        <v>5</v>
      </c>
      <c r="M8" s="31">
        <v>4</v>
      </c>
      <c r="N8" s="31">
        <v>0</v>
      </c>
      <c r="O8" s="31">
        <v>2</v>
      </c>
      <c r="P8" s="31">
        <v>4</v>
      </c>
      <c r="Q8" s="31">
        <v>2</v>
      </c>
      <c r="R8" s="45">
        <f t="shared" si="0"/>
        <v>42</v>
      </c>
      <c r="S8" s="6">
        <f>(R8/R11)*100</f>
        <v>1.2462908011869436</v>
      </c>
      <c r="T8" s="8"/>
    </row>
    <row r="9" spans="1:20" s="18" customFormat="1" ht="21.95" customHeight="1" x14ac:dyDescent="0.25">
      <c r="A9" s="14" t="s">
        <v>10</v>
      </c>
      <c r="B9" s="11" t="s">
        <v>11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29">
        <f t="shared" si="0"/>
        <v>0</v>
      </c>
      <c r="S9" s="6">
        <f>(R9/R11)*100</f>
        <v>0</v>
      </c>
      <c r="T9" s="8"/>
    </row>
    <row r="10" spans="1:20" s="18" customFormat="1" ht="21.95" customHeight="1" x14ac:dyDescent="0.25">
      <c r="A10" s="14" t="s">
        <v>12</v>
      </c>
      <c r="B10" s="33" t="s">
        <v>17</v>
      </c>
      <c r="C10" s="31">
        <v>0</v>
      </c>
      <c r="D10" s="31">
        <v>2</v>
      </c>
      <c r="E10" s="31">
        <v>0</v>
      </c>
      <c r="F10" s="31">
        <v>1</v>
      </c>
      <c r="G10" s="31">
        <v>0</v>
      </c>
      <c r="H10" s="31">
        <v>4</v>
      </c>
      <c r="I10" s="31">
        <v>2</v>
      </c>
      <c r="J10" s="31">
        <v>2</v>
      </c>
      <c r="K10" s="31">
        <v>3</v>
      </c>
      <c r="L10" s="31">
        <v>2</v>
      </c>
      <c r="M10" s="31">
        <v>1</v>
      </c>
      <c r="N10" s="31">
        <v>1</v>
      </c>
      <c r="O10" s="31">
        <v>1</v>
      </c>
      <c r="P10" s="31">
        <v>2</v>
      </c>
      <c r="Q10" s="31">
        <v>1</v>
      </c>
      <c r="R10" s="29">
        <f t="shared" si="0"/>
        <v>22</v>
      </c>
      <c r="S10" s="6">
        <f>(R10/R11)*100</f>
        <v>0.65281899109792285</v>
      </c>
      <c r="T10" s="8"/>
    </row>
    <row r="11" spans="1:20" s="38" customFormat="1" ht="21.95" customHeight="1" thickBot="1" x14ac:dyDescent="0.3">
      <c r="A11" s="15" t="s">
        <v>0</v>
      </c>
      <c r="B11" s="11" t="s">
        <v>13</v>
      </c>
      <c r="C11" s="34">
        <f t="shared" ref="C11:N11" si="2">SUM(C7:C10)</f>
        <v>213</v>
      </c>
      <c r="D11" s="34">
        <f t="shared" si="2"/>
        <v>243</v>
      </c>
      <c r="E11" s="34">
        <f t="shared" si="2"/>
        <v>198</v>
      </c>
      <c r="F11" s="34">
        <f t="shared" si="2"/>
        <v>355</v>
      </c>
      <c r="G11" s="34">
        <f t="shared" si="2"/>
        <v>196</v>
      </c>
      <c r="H11" s="34">
        <f t="shared" si="2"/>
        <v>235</v>
      </c>
      <c r="I11" s="34">
        <f t="shared" si="2"/>
        <v>163</v>
      </c>
      <c r="J11" s="34">
        <f t="shared" si="2"/>
        <v>254</v>
      </c>
      <c r="K11" s="34">
        <f t="shared" si="2"/>
        <v>339</v>
      </c>
      <c r="L11" s="34">
        <f t="shared" si="2"/>
        <v>184</v>
      </c>
      <c r="M11" s="34">
        <f t="shared" si="2"/>
        <v>147</v>
      </c>
      <c r="N11" s="34">
        <f t="shared" si="2"/>
        <v>192</v>
      </c>
      <c r="O11" s="34">
        <f>SUM(O7:O10)</f>
        <v>228</v>
      </c>
      <c r="P11" s="34">
        <f>SUM(P7:P10)</f>
        <v>248</v>
      </c>
      <c r="Q11" s="34">
        <f>SUM(Q7:Q10)</f>
        <v>175</v>
      </c>
      <c r="R11" s="35">
        <f>SUM(R7:R10)</f>
        <v>3370</v>
      </c>
      <c r="S11" s="36">
        <v>100</v>
      </c>
      <c r="T11" s="37"/>
    </row>
    <row r="12" spans="1:20" s="18" customFormat="1" ht="21.95" customHeight="1" x14ac:dyDescent="0.25">
      <c r="A12" s="15" t="s">
        <v>0</v>
      </c>
      <c r="B12" s="11" t="s">
        <v>14</v>
      </c>
      <c r="C12" s="39">
        <v>672</v>
      </c>
      <c r="D12" s="39">
        <v>752</v>
      </c>
      <c r="E12" s="39">
        <v>841</v>
      </c>
      <c r="F12" s="39">
        <v>1188</v>
      </c>
      <c r="G12" s="39">
        <v>797</v>
      </c>
      <c r="H12" s="39">
        <v>913</v>
      </c>
      <c r="I12" s="39">
        <v>636</v>
      </c>
      <c r="J12" s="39">
        <v>888</v>
      </c>
      <c r="K12" s="39">
        <v>1037</v>
      </c>
      <c r="L12" s="39">
        <v>746</v>
      </c>
      <c r="M12" s="39">
        <v>728</v>
      </c>
      <c r="N12" s="39">
        <v>690</v>
      </c>
      <c r="O12" s="39">
        <v>781</v>
      </c>
      <c r="P12" s="39">
        <v>700</v>
      </c>
      <c r="Q12" s="39">
        <v>801</v>
      </c>
      <c r="R12" s="40">
        <f>SUM(C12:Q12)</f>
        <v>12170</v>
      </c>
      <c r="S12" s="8"/>
      <c r="T12" s="8"/>
    </row>
    <row r="13" spans="1:20" s="1" customFormat="1" ht="21.95" customHeight="1" x14ac:dyDescent="0.25">
      <c r="A13" s="15" t="s">
        <v>0</v>
      </c>
      <c r="B13" s="11" t="s">
        <v>15</v>
      </c>
      <c r="C13" s="16">
        <f t="shared" ref="C13:N13" si="3">(C11/C12)*100</f>
        <v>31.696428571428569</v>
      </c>
      <c r="D13" s="16">
        <f t="shared" si="3"/>
        <v>32.313829787234042</v>
      </c>
      <c r="E13" s="16">
        <f t="shared" si="3"/>
        <v>23.543400713436384</v>
      </c>
      <c r="F13" s="16">
        <f t="shared" si="3"/>
        <v>29.882154882154882</v>
      </c>
      <c r="G13" s="16">
        <f t="shared" si="3"/>
        <v>24.592220828105397</v>
      </c>
      <c r="H13" s="16">
        <f t="shared" si="3"/>
        <v>25.739320920043813</v>
      </c>
      <c r="I13" s="16">
        <f t="shared" si="3"/>
        <v>25.628930817610062</v>
      </c>
      <c r="J13" s="16">
        <f t="shared" si="3"/>
        <v>28.603603603603606</v>
      </c>
      <c r="K13" s="16">
        <f t="shared" si="3"/>
        <v>32.690453230472514</v>
      </c>
      <c r="L13" s="16">
        <f t="shared" si="3"/>
        <v>24.664879356568363</v>
      </c>
      <c r="M13" s="16">
        <f t="shared" si="3"/>
        <v>20.192307692307693</v>
      </c>
      <c r="N13" s="16">
        <f t="shared" si="3"/>
        <v>27.826086956521738</v>
      </c>
      <c r="O13" s="16">
        <f>(O11/O12)*100</f>
        <v>29.193341869398211</v>
      </c>
      <c r="P13" s="16">
        <f>(P11/P12)*100</f>
        <v>35.428571428571423</v>
      </c>
      <c r="Q13" s="16">
        <f>(Q11/Q12)*100</f>
        <v>21.847690387016229</v>
      </c>
      <c r="R13" s="6">
        <f>(R11/R12)*100</f>
        <v>27.691043549712408</v>
      </c>
      <c r="S13" s="8"/>
      <c r="T13" s="8"/>
    </row>
    <row r="14" spans="1:20" s="17" customFormat="1" ht="15.95" customHeight="1" thickBot="1" x14ac:dyDescent="0.3">
      <c r="A14" s="9" t="s">
        <v>0</v>
      </c>
      <c r="B14" s="41" t="s">
        <v>18</v>
      </c>
      <c r="C14" s="42">
        <v>213</v>
      </c>
      <c r="D14" s="43">
        <v>243</v>
      </c>
      <c r="E14" s="43">
        <v>198</v>
      </c>
      <c r="F14" s="43">
        <v>355</v>
      </c>
      <c r="G14" s="43">
        <v>196</v>
      </c>
      <c r="H14" s="43">
        <v>235</v>
      </c>
      <c r="I14" s="43">
        <v>163</v>
      </c>
      <c r="J14" s="43">
        <v>254</v>
      </c>
      <c r="K14" s="43">
        <v>339</v>
      </c>
      <c r="L14" s="43">
        <v>184</v>
      </c>
      <c r="M14" s="43">
        <v>147</v>
      </c>
      <c r="N14" s="43">
        <v>192</v>
      </c>
      <c r="O14" s="43">
        <v>228</v>
      </c>
      <c r="P14" s="43">
        <v>248</v>
      </c>
      <c r="Q14" s="44">
        <v>175</v>
      </c>
      <c r="R14" s="46">
        <f>SUM(C14:Q14)</f>
        <v>3370</v>
      </c>
      <c r="S14"/>
      <c r="T14"/>
    </row>
  </sheetData>
  <mergeCells count="3">
    <mergeCell ref="A1:R1"/>
    <mergeCell ref="A2:R2"/>
    <mergeCell ref="C3:Q3"/>
  </mergeCells>
  <printOptions horizontalCentered="1"/>
  <pageMargins left="0" right="0" top="0.19685039370078741" bottom="0.19685039370078741" header="0.5" footer="0.5"/>
  <pageSetup paperSize="9" scale="7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56BB9-CFEB-4FD8-B99F-31D7ED4A6C73}">
  <sheetPr>
    <pageSetUpPr fitToPage="1"/>
  </sheetPr>
  <dimension ref="A1:T14"/>
  <sheetViews>
    <sheetView zoomScale="80" zoomScaleNormal="80" workbookViewId="0">
      <pane xSplit="2" ySplit="4" topLeftCell="C5" activePane="bottomRight" state="frozenSplit"/>
      <selection sqref="A1:R1"/>
      <selection pane="topRight" sqref="A1:R1"/>
      <selection pane="bottomLeft" sqref="A1:R1"/>
      <selection pane="bottomRight" activeCell="K4" sqref="K4"/>
    </sheetView>
  </sheetViews>
  <sheetFormatPr defaultRowHeight="12.75" x14ac:dyDescent="0.2"/>
  <cols>
    <col min="1" max="1" width="22.5703125" customWidth="1"/>
    <col min="2" max="2" width="49" customWidth="1"/>
    <col min="3" max="17" width="6.7109375" style="17" customWidth="1"/>
    <col min="18" max="18" width="10.85546875" customWidth="1"/>
    <col min="19" max="19" width="9.42578125" customWidth="1"/>
    <col min="20" max="20" width="6.7109375" customWidth="1"/>
    <col min="21" max="21" width="4.7109375" customWidth="1"/>
  </cols>
  <sheetData>
    <row r="1" spans="1:20" s="28" customFormat="1" ht="40.5" customHeight="1" thickBot="1" x14ac:dyDescent="0.25">
      <c r="A1" s="57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2"/>
      <c r="S1" s="27"/>
      <c r="T1" s="27"/>
    </row>
    <row r="2" spans="1:20" s="28" customFormat="1" ht="33" customHeight="1" thickBot="1" x14ac:dyDescent="0.25">
      <c r="A2" s="51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  <c r="S2" s="26"/>
      <c r="T2" s="27"/>
    </row>
    <row r="3" spans="1:20" ht="15.95" customHeight="1" thickBot="1" x14ac:dyDescent="0.3">
      <c r="A3" s="22"/>
      <c r="B3" s="23"/>
      <c r="C3" s="54" t="s">
        <v>1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6"/>
      <c r="R3" s="21"/>
      <c r="S3" s="2"/>
      <c r="T3" s="2"/>
    </row>
    <row r="4" spans="1:20" ht="15.95" customHeight="1" thickBot="1" x14ac:dyDescent="0.3">
      <c r="A4" s="25"/>
      <c r="B4" s="24" t="s">
        <v>0</v>
      </c>
      <c r="C4" s="47">
        <v>1</v>
      </c>
      <c r="D4" s="47">
        <v>2</v>
      </c>
      <c r="E4" s="47">
        <v>3</v>
      </c>
      <c r="F4" s="47">
        <v>4</v>
      </c>
      <c r="G4" s="47">
        <v>5</v>
      </c>
      <c r="H4" s="47">
        <v>6</v>
      </c>
      <c r="I4" s="47">
        <v>7</v>
      </c>
      <c r="J4" s="47">
        <v>8</v>
      </c>
      <c r="K4" s="47">
        <v>9</v>
      </c>
      <c r="L4" s="47">
        <v>10</v>
      </c>
      <c r="M4" s="47">
        <v>11</v>
      </c>
      <c r="N4" s="12">
        <v>12</v>
      </c>
      <c r="O4" s="47">
        <v>13</v>
      </c>
      <c r="P4" s="47">
        <v>14</v>
      </c>
      <c r="Q4" s="47">
        <v>15</v>
      </c>
      <c r="R4" s="3" t="s">
        <v>2</v>
      </c>
      <c r="S4" s="3" t="s">
        <v>3</v>
      </c>
      <c r="T4" s="3" t="s">
        <v>3</v>
      </c>
    </row>
    <row r="5" spans="1:20" s="1" customFormat="1" ht="33" customHeight="1" x14ac:dyDescent="0.3">
      <c r="A5" s="19" t="s">
        <v>0</v>
      </c>
      <c r="B5" s="20" t="s">
        <v>4</v>
      </c>
      <c r="C5" s="31">
        <v>183</v>
      </c>
      <c r="D5" s="31">
        <v>196</v>
      </c>
      <c r="E5" s="31">
        <v>160</v>
      </c>
      <c r="F5" s="31">
        <v>290</v>
      </c>
      <c r="G5" s="31">
        <v>160</v>
      </c>
      <c r="H5" s="31">
        <v>195</v>
      </c>
      <c r="I5" s="31">
        <v>142</v>
      </c>
      <c r="J5" s="31">
        <v>214</v>
      </c>
      <c r="K5" s="31">
        <v>266</v>
      </c>
      <c r="L5" s="31">
        <v>146</v>
      </c>
      <c r="M5" s="31">
        <v>120</v>
      </c>
      <c r="N5" s="31">
        <v>147</v>
      </c>
      <c r="O5" s="31">
        <v>175</v>
      </c>
      <c r="P5" s="31">
        <v>202</v>
      </c>
      <c r="Q5" s="31">
        <v>139</v>
      </c>
      <c r="R5" s="29">
        <f t="shared" ref="R5:R10" si="0">SUM(C5:Q5)</f>
        <v>2735</v>
      </c>
      <c r="S5" s="4">
        <f>(R5/R11)*100</f>
        <v>81.253713606654784</v>
      </c>
      <c r="T5" s="5">
        <f>(R5/R7)*100</f>
        <v>83.130699088145903</v>
      </c>
    </row>
    <row r="6" spans="1:20" s="1" customFormat="1" ht="33" customHeight="1" thickBot="1" x14ac:dyDescent="0.35">
      <c r="A6" s="19" t="s">
        <v>0</v>
      </c>
      <c r="B6" s="20" t="s">
        <v>5</v>
      </c>
      <c r="C6" s="31">
        <v>29</v>
      </c>
      <c r="D6" s="31">
        <v>38</v>
      </c>
      <c r="E6" s="31">
        <v>32</v>
      </c>
      <c r="F6" s="31">
        <v>60</v>
      </c>
      <c r="G6" s="31">
        <v>35</v>
      </c>
      <c r="H6" s="31">
        <v>34</v>
      </c>
      <c r="I6" s="31">
        <v>18</v>
      </c>
      <c r="J6" s="31">
        <v>32</v>
      </c>
      <c r="K6" s="31">
        <v>59</v>
      </c>
      <c r="L6" s="31">
        <v>31</v>
      </c>
      <c r="M6" s="31">
        <v>23</v>
      </c>
      <c r="N6" s="31">
        <v>41</v>
      </c>
      <c r="O6" s="31">
        <v>50</v>
      </c>
      <c r="P6" s="31">
        <v>40</v>
      </c>
      <c r="Q6" s="31">
        <v>33</v>
      </c>
      <c r="R6" s="29">
        <f t="shared" si="0"/>
        <v>555</v>
      </c>
      <c r="S6" s="6">
        <f>(R6/R11)*100</f>
        <v>16.488413547237077</v>
      </c>
      <c r="T6" s="5">
        <f>(R6/R7)*100</f>
        <v>16.869300911854104</v>
      </c>
    </row>
    <row r="7" spans="1:20" ht="21.95" customHeight="1" thickBot="1" x14ac:dyDescent="0.3">
      <c r="A7" s="13" t="s">
        <v>6</v>
      </c>
      <c r="B7" s="10" t="s">
        <v>7</v>
      </c>
      <c r="C7" s="32">
        <f t="shared" ref="C7:Q7" si="1">SUM(C5:C6)</f>
        <v>212</v>
      </c>
      <c r="D7" s="32">
        <f t="shared" si="1"/>
        <v>234</v>
      </c>
      <c r="E7" s="32">
        <f t="shared" si="1"/>
        <v>192</v>
      </c>
      <c r="F7" s="32">
        <f t="shared" si="1"/>
        <v>350</v>
      </c>
      <c r="G7" s="32">
        <f t="shared" si="1"/>
        <v>195</v>
      </c>
      <c r="H7" s="32">
        <f t="shared" si="1"/>
        <v>229</v>
      </c>
      <c r="I7" s="32">
        <f t="shared" si="1"/>
        <v>160</v>
      </c>
      <c r="J7" s="32">
        <f t="shared" si="1"/>
        <v>246</v>
      </c>
      <c r="K7" s="32">
        <f t="shared" si="1"/>
        <v>325</v>
      </c>
      <c r="L7" s="32">
        <f t="shared" si="1"/>
        <v>177</v>
      </c>
      <c r="M7" s="32">
        <f t="shared" si="1"/>
        <v>143</v>
      </c>
      <c r="N7" s="32">
        <f t="shared" si="1"/>
        <v>188</v>
      </c>
      <c r="O7" s="32">
        <f t="shared" si="1"/>
        <v>225</v>
      </c>
      <c r="P7" s="32">
        <f t="shared" si="1"/>
        <v>242</v>
      </c>
      <c r="Q7" s="32">
        <f t="shared" si="1"/>
        <v>172</v>
      </c>
      <c r="R7" s="30">
        <f t="shared" si="0"/>
        <v>3290</v>
      </c>
      <c r="S7" s="7">
        <f>(R7/R11)*100</f>
        <v>97.742127153891857</v>
      </c>
      <c r="T7" s="7">
        <v>100</v>
      </c>
    </row>
    <row r="8" spans="1:20" s="18" customFormat="1" ht="21.95" customHeight="1" x14ac:dyDescent="0.25">
      <c r="A8" s="14" t="s">
        <v>8</v>
      </c>
      <c r="B8" s="11" t="s">
        <v>9</v>
      </c>
      <c r="C8" s="31">
        <v>0</v>
      </c>
      <c r="D8" s="31">
        <v>7</v>
      </c>
      <c r="E8" s="31">
        <v>6</v>
      </c>
      <c r="F8" s="31">
        <v>4</v>
      </c>
      <c r="G8" s="31">
        <v>3</v>
      </c>
      <c r="H8" s="31">
        <v>2</v>
      </c>
      <c r="I8" s="31">
        <v>1</v>
      </c>
      <c r="J8" s="31">
        <v>4</v>
      </c>
      <c r="K8" s="31">
        <v>6</v>
      </c>
      <c r="L8" s="31">
        <v>5</v>
      </c>
      <c r="M8" s="31">
        <v>3</v>
      </c>
      <c r="N8" s="31">
        <v>2</v>
      </c>
      <c r="O8" s="31">
        <v>2</v>
      </c>
      <c r="P8" s="31">
        <v>3</v>
      </c>
      <c r="Q8" s="31">
        <v>2</v>
      </c>
      <c r="R8" s="45">
        <f t="shared" si="0"/>
        <v>50</v>
      </c>
      <c r="S8" s="6">
        <f>(R8/R11)*100</f>
        <v>1.4854426619132501</v>
      </c>
      <c r="T8" s="8"/>
    </row>
    <row r="9" spans="1:20" s="18" customFormat="1" ht="21.95" customHeight="1" x14ac:dyDescent="0.25">
      <c r="A9" s="14" t="s">
        <v>10</v>
      </c>
      <c r="B9" s="11" t="s">
        <v>11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29">
        <f t="shared" si="0"/>
        <v>0</v>
      </c>
      <c r="S9" s="6">
        <f>(R9/R11)*100</f>
        <v>0</v>
      </c>
      <c r="T9" s="8"/>
    </row>
    <row r="10" spans="1:20" s="18" customFormat="1" ht="21.95" customHeight="1" x14ac:dyDescent="0.25">
      <c r="A10" s="14" t="s">
        <v>12</v>
      </c>
      <c r="B10" s="33" t="s">
        <v>17</v>
      </c>
      <c r="C10" s="31">
        <v>1</v>
      </c>
      <c r="D10" s="31">
        <v>2</v>
      </c>
      <c r="E10" s="31">
        <v>0</v>
      </c>
      <c r="F10" s="31">
        <v>1</v>
      </c>
      <c r="G10" s="31">
        <v>0</v>
      </c>
      <c r="H10" s="31">
        <v>3</v>
      </c>
      <c r="I10" s="31">
        <v>2</v>
      </c>
      <c r="J10" s="31">
        <v>4</v>
      </c>
      <c r="K10" s="31">
        <v>4</v>
      </c>
      <c r="L10" s="31">
        <v>2</v>
      </c>
      <c r="M10" s="31">
        <v>1</v>
      </c>
      <c r="N10" s="31">
        <v>2</v>
      </c>
      <c r="O10" s="31">
        <v>1</v>
      </c>
      <c r="P10" s="31">
        <v>2</v>
      </c>
      <c r="Q10" s="31">
        <v>1</v>
      </c>
      <c r="R10" s="29">
        <f t="shared" si="0"/>
        <v>26</v>
      </c>
      <c r="S10" s="6">
        <f>(R10/R11)*100</f>
        <v>0.77243018419489007</v>
      </c>
      <c r="T10" s="8"/>
    </row>
    <row r="11" spans="1:20" s="38" customFormat="1" ht="21.95" customHeight="1" thickBot="1" x14ac:dyDescent="0.3">
      <c r="A11" s="15" t="s">
        <v>0</v>
      </c>
      <c r="B11" s="11" t="s">
        <v>13</v>
      </c>
      <c r="C11" s="34">
        <f t="shared" ref="C11:N11" si="2">SUM(C7:C10)</f>
        <v>213</v>
      </c>
      <c r="D11" s="34">
        <f t="shared" si="2"/>
        <v>243</v>
      </c>
      <c r="E11" s="34">
        <f t="shared" si="2"/>
        <v>198</v>
      </c>
      <c r="F11" s="34">
        <f t="shared" si="2"/>
        <v>355</v>
      </c>
      <c r="G11" s="34">
        <f t="shared" si="2"/>
        <v>198</v>
      </c>
      <c r="H11" s="34">
        <f t="shared" si="2"/>
        <v>234</v>
      </c>
      <c r="I11" s="34">
        <f t="shared" si="2"/>
        <v>163</v>
      </c>
      <c r="J11" s="34">
        <f t="shared" si="2"/>
        <v>254</v>
      </c>
      <c r="K11" s="34">
        <f t="shared" si="2"/>
        <v>335</v>
      </c>
      <c r="L11" s="34">
        <f t="shared" si="2"/>
        <v>184</v>
      </c>
      <c r="M11" s="34">
        <f t="shared" si="2"/>
        <v>147</v>
      </c>
      <c r="N11" s="34">
        <f t="shared" si="2"/>
        <v>192</v>
      </c>
      <c r="O11" s="34">
        <f>SUM(O7:O10)</f>
        <v>228</v>
      </c>
      <c r="P11" s="34">
        <f>SUM(P7:P10)</f>
        <v>247</v>
      </c>
      <c r="Q11" s="34">
        <f>SUM(Q7:Q10)</f>
        <v>175</v>
      </c>
      <c r="R11" s="35">
        <f>SUM(R7:R10)</f>
        <v>3366</v>
      </c>
      <c r="S11" s="36">
        <v>100</v>
      </c>
      <c r="T11" s="37"/>
    </row>
    <row r="12" spans="1:20" s="18" customFormat="1" ht="21.95" customHeight="1" x14ac:dyDescent="0.25">
      <c r="A12" s="15" t="s">
        <v>0</v>
      </c>
      <c r="B12" s="11" t="s">
        <v>14</v>
      </c>
      <c r="C12" s="39">
        <v>672</v>
      </c>
      <c r="D12" s="39">
        <v>752</v>
      </c>
      <c r="E12" s="39">
        <v>841</v>
      </c>
      <c r="F12" s="39">
        <v>1188</v>
      </c>
      <c r="G12" s="39">
        <v>797</v>
      </c>
      <c r="H12" s="39">
        <v>913</v>
      </c>
      <c r="I12" s="39">
        <v>636</v>
      </c>
      <c r="J12" s="39">
        <v>888</v>
      </c>
      <c r="K12" s="39">
        <v>1037</v>
      </c>
      <c r="L12" s="39">
        <v>746</v>
      </c>
      <c r="M12" s="39">
        <v>728</v>
      </c>
      <c r="N12" s="39">
        <v>690</v>
      </c>
      <c r="O12" s="39">
        <v>781</v>
      </c>
      <c r="P12" s="39">
        <v>700</v>
      </c>
      <c r="Q12" s="39">
        <v>801</v>
      </c>
      <c r="R12" s="40">
        <f>SUM(C12:Q12)</f>
        <v>12170</v>
      </c>
      <c r="S12" s="8"/>
      <c r="T12" s="8"/>
    </row>
    <row r="13" spans="1:20" s="1" customFormat="1" ht="21.95" customHeight="1" x14ac:dyDescent="0.25">
      <c r="A13" s="15" t="s">
        <v>0</v>
      </c>
      <c r="B13" s="11" t="s">
        <v>15</v>
      </c>
      <c r="C13" s="16">
        <f t="shared" ref="C13:N13" si="3">(C11/C12)*100</f>
        <v>31.696428571428569</v>
      </c>
      <c r="D13" s="16">
        <f t="shared" si="3"/>
        <v>32.313829787234042</v>
      </c>
      <c r="E13" s="16">
        <f t="shared" si="3"/>
        <v>23.543400713436384</v>
      </c>
      <c r="F13" s="16">
        <f t="shared" si="3"/>
        <v>29.882154882154882</v>
      </c>
      <c r="G13" s="16">
        <f t="shared" si="3"/>
        <v>24.843161856963615</v>
      </c>
      <c r="H13" s="16">
        <f t="shared" si="3"/>
        <v>25.629791894852133</v>
      </c>
      <c r="I13" s="16">
        <f t="shared" si="3"/>
        <v>25.628930817610062</v>
      </c>
      <c r="J13" s="16">
        <f t="shared" si="3"/>
        <v>28.603603603603606</v>
      </c>
      <c r="K13" s="16">
        <f t="shared" si="3"/>
        <v>32.304725168756029</v>
      </c>
      <c r="L13" s="16">
        <f t="shared" si="3"/>
        <v>24.664879356568363</v>
      </c>
      <c r="M13" s="16">
        <f t="shared" si="3"/>
        <v>20.192307692307693</v>
      </c>
      <c r="N13" s="16">
        <f t="shared" si="3"/>
        <v>27.826086956521738</v>
      </c>
      <c r="O13" s="16">
        <f>(O11/O12)*100</f>
        <v>29.193341869398211</v>
      </c>
      <c r="P13" s="16">
        <f>(P11/P12)*100</f>
        <v>35.285714285714285</v>
      </c>
      <c r="Q13" s="16">
        <f>(Q11/Q12)*100</f>
        <v>21.847690387016229</v>
      </c>
      <c r="R13" s="6">
        <f>(R11/R12)*100</f>
        <v>27.658175842235007</v>
      </c>
      <c r="S13" s="8"/>
      <c r="T13" s="8"/>
    </row>
    <row r="14" spans="1:20" s="17" customFormat="1" ht="15.95" customHeight="1" thickBot="1" x14ac:dyDescent="0.3">
      <c r="A14" s="9" t="s">
        <v>0</v>
      </c>
      <c r="B14" s="41" t="s">
        <v>18</v>
      </c>
      <c r="C14" s="42">
        <v>213</v>
      </c>
      <c r="D14" s="43">
        <v>243</v>
      </c>
      <c r="E14" s="43">
        <v>198</v>
      </c>
      <c r="F14" s="43">
        <v>355</v>
      </c>
      <c r="G14" s="43">
        <v>198</v>
      </c>
      <c r="H14" s="43">
        <v>234</v>
      </c>
      <c r="I14" s="43">
        <v>163</v>
      </c>
      <c r="J14" s="43">
        <v>254</v>
      </c>
      <c r="K14" s="43">
        <v>335</v>
      </c>
      <c r="L14" s="43">
        <v>184</v>
      </c>
      <c r="M14" s="43">
        <v>147</v>
      </c>
      <c r="N14" s="43">
        <v>192</v>
      </c>
      <c r="O14" s="43">
        <v>228</v>
      </c>
      <c r="P14" s="43">
        <v>247</v>
      </c>
      <c r="Q14" s="44">
        <v>175</v>
      </c>
      <c r="R14" s="46">
        <f>SUM(C14:Q14)</f>
        <v>3366</v>
      </c>
      <c r="S14"/>
      <c r="T14"/>
    </row>
  </sheetData>
  <mergeCells count="3">
    <mergeCell ref="A1:R1"/>
    <mergeCell ref="A2:R2"/>
    <mergeCell ref="C3:Q3"/>
  </mergeCells>
  <printOptions horizontalCentered="1"/>
  <pageMargins left="0" right="0" top="0.19685039370078741" bottom="0.19685039370078741" header="0.5" footer="0.5"/>
  <pageSetup paperSize="9" scale="7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9BC0E-1300-45C1-8E2B-C78142DB1DE4}">
  <sheetPr>
    <pageSetUpPr fitToPage="1"/>
  </sheetPr>
  <dimension ref="A1:T14"/>
  <sheetViews>
    <sheetView zoomScale="80" zoomScaleNormal="80" workbookViewId="0">
      <pane xSplit="2" ySplit="4" topLeftCell="C5" activePane="bottomRight" state="frozenSplit"/>
      <selection sqref="A1:R1"/>
      <selection pane="topRight" sqref="A1:R1"/>
      <selection pane="bottomLeft" sqref="A1:R1"/>
      <selection pane="bottomRight" activeCell="K4" sqref="K4"/>
    </sheetView>
  </sheetViews>
  <sheetFormatPr defaultRowHeight="12.75" x14ac:dyDescent="0.2"/>
  <cols>
    <col min="1" max="1" width="22.5703125" customWidth="1"/>
    <col min="2" max="2" width="49" customWidth="1"/>
    <col min="3" max="17" width="6.7109375" style="17" customWidth="1"/>
    <col min="18" max="18" width="10.85546875" customWidth="1"/>
    <col min="19" max="19" width="9.42578125" customWidth="1"/>
    <col min="20" max="20" width="6.7109375" customWidth="1"/>
    <col min="21" max="21" width="4.7109375" customWidth="1"/>
  </cols>
  <sheetData>
    <row r="1" spans="1:20" s="28" customFormat="1" ht="40.5" customHeight="1" thickBot="1" x14ac:dyDescent="0.25">
      <c r="A1" s="58" t="s">
        <v>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27"/>
      <c r="T1" s="27"/>
    </row>
    <row r="2" spans="1:20" s="28" customFormat="1" ht="33" customHeight="1" thickBot="1" x14ac:dyDescent="0.25">
      <c r="A2" s="51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  <c r="S2" s="26"/>
      <c r="T2" s="27"/>
    </row>
    <row r="3" spans="1:20" ht="15.95" customHeight="1" thickBot="1" x14ac:dyDescent="0.3">
      <c r="A3" s="22"/>
      <c r="B3" s="23"/>
      <c r="C3" s="54" t="s">
        <v>1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6"/>
      <c r="R3" s="21"/>
      <c r="S3" s="2"/>
      <c r="T3" s="2"/>
    </row>
    <row r="4" spans="1:20" ht="15.95" customHeight="1" thickBot="1" x14ac:dyDescent="0.3">
      <c r="A4" s="25"/>
      <c r="B4" s="24" t="s">
        <v>0</v>
      </c>
      <c r="C4" s="47">
        <v>1</v>
      </c>
      <c r="D4" s="47">
        <v>2</v>
      </c>
      <c r="E4" s="47">
        <v>3</v>
      </c>
      <c r="F4" s="47">
        <v>4</v>
      </c>
      <c r="G4" s="47">
        <v>5</v>
      </c>
      <c r="H4" s="47">
        <v>6</v>
      </c>
      <c r="I4" s="47">
        <v>7</v>
      </c>
      <c r="J4" s="47">
        <v>8</v>
      </c>
      <c r="K4" s="47">
        <v>9</v>
      </c>
      <c r="L4" s="47">
        <v>10</v>
      </c>
      <c r="M4" s="47">
        <v>11</v>
      </c>
      <c r="N4" s="12">
        <v>12</v>
      </c>
      <c r="O4" s="47">
        <v>13</v>
      </c>
      <c r="P4" s="47">
        <v>14</v>
      </c>
      <c r="Q4" s="47">
        <v>15</v>
      </c>
      <c r="R4" s="3" t="s">
        <v>2</v>
      </c>
      <c r="S4" s="3" t="s">
        <v>3</v>
      </c>
      <c r="T4" s="3" t="s">
        <v>3</v>
      </c>
    </row>
    <row r="5" spans="1:20" s="1" customFormat="1" ht="33" customHeight="1" x14ac:dyDescent="0.3">
      <c r="A5" s="19" t="s">
        <v>0</v>
      </c>
      <c r="B5" s="20" t="s">
        <v>4</v>
      </c>
      <c r="C5" s="31">
        <v>180</v>
      </c>
      <c r="D5" s="31">
        <v>204</v>
      </c>
      <c r="E5" s="31">
        <v>162</v>
      </c>
      <c r="F5" s="31">
        <v>300</v>
      </c>
      <c r="G5" s="31">
        <v>161</v>
      </c>
      <c r="H5" s="31">
        <v>195</v>
      </c>
      <c r="I5" s="31">
        <v>148</v>
      </c>
      <c r="J5" s="31">
        <v>218</v>
      </c>
      <c r="K5" s="31">
        <v>272</v>
      </c>
      <c r="L5" s="31">
        <v>149</v>
      </c>
      <c r="M5" s="31">
        <v>119</v>
      </c>
      <c r="N5" s="31">
        <v>150</v>
      </c>
      <c r="O5" s="31">
        <v>179</v>
      </c>
      <c r="P5" s="31">
        <v>209</v>
      </c>
      <c r="Q5" s="31">
        <v>146</v>
      </c>
      <c r="R5" s="29">
        <f t="shared" ref="R5:R10" si="0">SUM(C5:Q5)</f>
        <v>2792</v>
      </c>
      <c r="S5" s="4">
        <f>(R5/R11)*100</f>
        <v>82.848664688427291</v>
      </c>
      <c r="T5" s="5">
        <f>(R5/R7)*100</f>
        <v>84.529215864365725</v>
      </c>
    </row>
    <row r="6" spans="1:20" s="1" customFormat="1" ht="33" customHeight="1" thickBot="1" x14ac:dyDescent="0.35">
      <c r="A6" s="19" t="s">
        <v>0</v>
      </c>
      <c r="B6" s="20" t="s">
        <v>5</v>
      </c>
      <c r="C6" s="31">
        <v>29</v>
      </c>
      <c r="D6" s="31">
        <v>32</v>
      </c>
      <c r="E6" s="31">
        <v>32</v>
      </c>
      <c r="F6" s="31">
        <v>49</v>
      </c>
      <c r="G6" s="31">
        <v>32</v>
      </c>
      <c r="H6" s="31">
        <v>34</v>
      </c>
      <c r="I6" s="31">
        <v>12</v>
      </c>
      <c r="J6" s="31">
        <v>31</v>
      </c>
      <c r="K6" s="31">
        <v>59</v>
      </c>
      <c r="L6" s="31">
        <v>29</v>
      </c>
      <c r="M6" s="31">
        <v>26</v>
      </c>
      <c r="N6" s="31">
        <v>40</v>
      </c>
      <c r="O6" s="31">
        <v>45</v>
      </c>
      <c r="P6" s="31">
        <v>34</v>
      </c>
      <c r="Q6" s="31">
        <v>27</v>
      </c>
      <c r="R6" s="29">
        <f t="shared" si="0"/>
        <v>511</v>
      </c>
      <c r="S6" s="6">
        <f>(R6/R11)*100</f>
        <v>15.163204747774481</v>
      </c>
      <c r="T6" s="5">
        <f>(R6/R7)*100</f>
        <v>15.470784135634272</v>
      </c>
    </row>
    <row r="7" spans="1:20" ht="21.95" customHeight="1" thickBot="1" x14ac:dyDescent="0.3">
      <c r="A7" s="13" t="s">
        <v>6</v>
      </c>
      <c r="B7" s="10" t="s">
        <v>7</v>
      </c>
      <c r="C7" s="32">
        <f t="shared" ref="C7:Q7" si="1">SUM(C5:C6)</f>
        <v>209</v>
      </c>
      <c r="D7" s="32">
        <f t="shared" si="1"/>
        <v>236</v>
      </c>
      <c r="E7" s="32">
        <f t="shared" si="1"/>
        <v>194</v>
      </c>
      <c r="F7" s="32">
        <f t="shared" si="1"/>
        <v>349</v>
      </c>
      <c r="G7" s="32">
        <f t="shared" si="1"/>
        <v>193</v>
      </c>
      <c r="H7" s="32">
        <f t="shared" si="1"/>
        <v>229</v>
      </c>
      <c r="I7" s="32">
        <f t="shared" si="1"/>
        <v>160</v>
      </c>
      <c r="J7" s="32">
        <f t="shared" si="1"/>
        <v>249</v>
      </c>
      <c r="K7" s="32">
        <f t="shared" si="1"/>
        <v>331</v>
      </c>
      <c r="L7" s="32">
        <f t="shared" si="1"/>
        <v>178</v>
      </c>
      <c r="M7" s="32">
        <f t="shared" si="1"/>
        <v>145</v>
      </c>
      <c r="N7" s="32">
        <f t="shared" si="1"/>
        <v>190</v>
      </c>
      <c r="O7" s="32">
        <f t="shared" si="1"/>
        <v>224</v>
      </c>
      <c r="P7" s="32">
        <f t="shared" si="1"/>
        <v>243</v>
      </c>
      <c r="Q7" s="32">
        <f t="shared" si="1"/>
        <v>173</v>
      </c>
      <c r="R7" s="30">
        <f t="shared" si="0"/>
        <v>3303</v>
      </c>
      <c r="S7" s="7">
        <f>(R7/R11)*100</f>
        <v>98.011869436201778</v>
      </c>
      <c r="T7" s="7">
        <v>100</v>
      </c>
    </row>
    <row r="8" spans="1:20" s="18" customFormat="1" ht="21.95" customHeight="1" x14ac:dyDescent="0.25">
      <c r="A8" s="14" t="s">
        <v>8</v>
      </c>
      <c r="B8" s="11" t="s">
        <v>9</v>
      </c>
      <c r="C8" s="31">
        <v>1</v>
      </c>
      <c r="D8" s="31">
        <v>5</v>
      </c>
      <c r="E8" s="31">
        <v>4</v>
      </c>
      <c r="F8" s="31">
        <v>4</v>
      </c>
      <c r="G8" s="31">
        <v>5</v>
      </c>
      <c r="H8" s="31">
        <v>2</v>
      </c>
      <c r="I8" s="31">
        <v>1</v>
      </c>
      <c r="J8" s="31">
        <v>4</v>
      </c>
      <c r="K8" s="31">
        <v>6</v>
      </c>
      <c r="L8" s="31">
        <v>4</v>
      </c>
      <c r="M8" s="31">
        <v>2</v>
      </c>
      <c r="N8" s="31">
        <v>1</v>
      </c>
      <c r="O8" s="31">
        <v>3</v>
      </c>
      <c r="P8" s="31">
        <v>4</v>
      </c>
      <c r="Q8" s="31">
        <v>1</v>
      </c>
      <c r="R8" s="45">
        <f t="shared" si="0"/>
        <v>47</v>
      </c>
      <c r="S8" s="6">
        <f>(R8/R11)*100</f>
        <v>1.3946587537091988</v>
      </c>
      <c r="T8" s="8"/>
    </row>
    <row r="9" spans="1:20" s="18" customFormat="1" ht="21.95" customHeight="1" x14ac:dyDescent="0.25">
      <c r="A9" s="14" t="s">
        <v>10</v>
      </c>
      <c r="B9" s="11" t="s">
        <v>11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29">
        <f t="shared" si="0"/>
        <v>0</v>
      </c>
      <c r="S9" s="6">
        <f>(R9/R11)*100</f>
        <v>0</v>
      </c>
      <c r="T9" s="8"/>
    </row>
    <row r="10" spans="1:20" s="18" customFormat="1" ht="21.95" customHeight="1" x14ac:dyDescent="0.25">
      <c r="A10" s="14" t="s">
        <v>12</v>
      </c>
      <c r="B10" s="33" t="s">
        <v>17</v>
      </c>
      <c r="C10" s="31">
        <v>3</v>
      </c>
      <c r="D10" s="31">
        <v>2</v>
      </c>
      <c r="E10" s="31">
        <v>0</v>
      </c>
      <c r="F10" s="31">
        <v>1</v>
      </c>
      <c r="G10" s="31">
        <v>0</v>
      </c>
      <c r="H10" s="31">
        <v>3</v>
      </c>
      <c r="I10" s="31">
        <v>2</v>
      </c>
      <c r="J10" s="31">
        <v>1</v>
      </c>
      <c r="K10" s="31">
        <v>2</v>
      </c>
      <c r="L10" s="31">
        <v>2</v>
      </c>
      <c r="M10" s="31">
        <v>0</v>
      </c>
      <c r="N10" s="31">
        <v>1</v>
      </c>
      <c r="O10" s="31">
        <v>1</v>
      </c>
      <c r="P10" s="31">
        <v>1</v>
      </c>
      <c r="Q10" s="31">
        <v>1</v>
      </c>
      <c r="R10" s="29">
        <f t="shared" si="0"/>
        <v>20</v>
      </c>
      <c r="S10" s="6">
        <f>(R10/R11)*100</f>
        <v>0.59347181008902083</v>
      </c>
      <c r="T10" s="8"/>
    </row>
    <row r="11" spans="1:20" s="38" customFormat="1" ht="21.95" customHeight="1" thickBot="1" x14ac:dyDescent="0.3">
      <c r="A11" s="15" t="s">
        <v>0</v>
      </c>
      <c r="B11" s="11" t="s">
        <v>13</v>
      </c>
      <c r="C11" s="34">
        <f t="shared" ref="C11:N11" si="2">SUM(C7:C10)</f>
        <v>213</v>
      </c>
      <c r="D11" s="34">
        <f t="shared" si="2"/>
        <v>243</v>
      </c>
      <c r="E11" s="34">
        <f t="shared" si="2"/>
        <v>198</v>
      </c>
      <c r="F11" s="34">
        <f t="shared" si="2"/>
        <v>354</v>
      </c>
      <c r="G11" s="34">
        <f t="shared" si="2"/>
        <v>198</v>
      </c>
      <c r="H11" s="34">
        <f t="shared" si="2"/>
        <v>234</v>
      </c>
      <c r="I11" s="34">
        <f t="shared" si="2"/>
        <v>163</v>
      </c>
      <c r="J11" s="34">
        <f t="shared" si="2"/>
        <v>254</v>
      </c>
      <c r="K11" s="34">
        <f t="shared" si="2"/>
        <v>339</v>
      </c>
      <c r="L11" s="34">
        <f t="shared" si="2"/>
        <v>184</v>
      </c>
      <c r="M11" s="34">
        <f t="shared" si="2"/>
        <v>147</v>
      </c>
      <c r="N11" s="34">
        <f t="shared" si="2"/>
        <v>192</v>
      </c>
      <c r="O11" s="34">
        <f>SUM(O7:O10)</f>
        <v>228</v>
      </c>
      <c r="P11" s="34">
        <f>SUM(P7:P10)</f>
        <v>248</v>
      </c>
      <c r="Q11" s="34">
        <f>SUM(Q7:Q10)</f>
        <v>175</v>
      </c>
      <c r="R11" s="35">
        <f>SUM(R7:R10)</f>
        <v>3370</v>
      </c>
      <c r="S11" s="36">
        <v>100</v>
      </c>
      <c r="T11" s="37"/>
    </row>
    <row r="12" spans="1:20" s="18" customFormat="1" ht="21.95" customHeight="1" x14ac:dyDescent="0.25">
      <c r="A12" s="15" t="s">
        <v>0</v>
      </c>
      <c r="B12" s="11" t="s">
        <v>14</v>
      </c>
      <c r="C12" s="39">
        <v>672</v>
      </c>
      <c r="D12" s="39">
        <v>752</v>
      </c>
      <c r="E12" s="39">
        <v>841</v>
      </c>
      <c r="F12" s="39">
        <v>1188</v>
      </c>
      <c r="G12" s="39">
        <v>797</v>
      </c>
      <c r="H12" s="39">
        <v>913</v>
      </c>
      <c r="I12" s="39">
        <v>636</v>
      </c>
      <c r="J12" s="39">
        <v>888</v>
      </c>
      <c r="K12" s="39">
        <v>1037</v>
      </c>
      <c r="L12" s="39">
        <v>746</v>
      </c>
      <c r="M12" s="39">
        <v>728</v>
      </c>
      <c r="N12" s="39">
        <v>690</v>
      </c>
      <c r="O12" s="39">
        <v>781</v>
      </c>
      <c r="P12" s="39">
        <v>700</v>
      </c>
      <c r="Q12" s="39">
        <v>801</v>
      </c>
      <c r="R12" s="40">
        <f>SUM(C12:Q12)</f>
        <v>12170</v>
      </c>
      <c r="S12" s="8"/>
      <c r="T12" s="8"/>
    </row>
    <row r="13" spans="1:20" s="1" customFormat="1" ht="21.95" customHeight="1" x14ac:dyDescent="0.25">
      <c r="A13" s="15" t="s">
        <v>0</v>
      </c>
      <c r="B13" s="11" t="s">
        <v>15</v>
      </c>
      <c r="C13" s="16">
        <f t="shared" ref="C13:N13" si="3">(C11/C12)*100</f>
        <v>31.696428571428569</v>
      </c>
      <c r="D13" s="16">
        <f t="shared" si="3"/>
        <v>32.313829787234042</v>
      </c>
      <c r="E13" s="16">
        <f t="shared" si="3"/>
        <v>23.543400713436384</v>
      </c>
      <c r="F13" s="16">
        <f t="shared" si="3"/>
        <v>29.797979797979796</v>
      </c>
      <c r="G13" s="16">
        <f t="shared" si="3"/>
        <v>24.843161856963615</v>
      </c>
      <c r="H13" s="16">
        <f t="shared" si="3"/>
        <v>25.629791894852133</v>
      </c>
      <c r="I13" s="16">
        <f t="shared" si="3"/>
        <v>25.628930817610062</v>
      </c>
      <c r="J13" s="16">
        <f t="shared" si="3"/>
        <v>28.603603603603606</v>
      </c>
      <c r="K13" s="16">
        <f t="shared" si="3"/>
        <v>32.690453230472514</v>
      </c>
      <c r="L13" s="16">
        <f t="shared" si="3"/>
        <v>24.664879356568363</v>
      </c>
      <c r="M13" s="16">
        <f t="shared" si="3"/>
        <v>20.192307692307693</v>
      </c>
      <c r="N13" s="16">
        <f t="shared" si="3"/>
        <v>27.826086956521738</v>
      </c>
      <c r="O13" s="16">
        <f>(O11/O12)*100</f>
        <v>29.193341869398211</v>
      </c>
      <c r="P13" s="16">
        <f>(P11/P12)*100</f>
        <v>35.428571428571423</v>
      </c>
      <c r="Q13" s="16">
        <f>(Q11/Q12)*100</f>
        <v>21.847690387016229</v>
      </c>
      <c r="R13" s="6">
        <f>(R11/R12)*100</f>
        <v>27.691043549712408</v>
      </c>
      <c r="S13" s="8"/>
      <c r="T13" s="8"/>
    </row>
    <row r="14" spans="1:20" s="17" customFormat="1" ht="15.95" customHeight="1" thickBot="1" x14ac:dyDescent="0.3">
      <c r="A14" s="9" t="s">
        <v>0</v>
      </c>
      <c r="B14" s="41" t="s">
        <v>18</v>
      </c>
      <c r="C14" s="42">
        <v>213</v>
      </c>
      <c r="D14" s="43">
        <v>243</v>
      </c>
      <c r="E14" s="43">
        <v>198</v>
      </c>
      <c r="F14" s="43">
        <v>354</v>
      </c>
      <c r="G14" s="43">
        <v>198</v>
      </c>
      <c r="H14" s="43">
        <v>234</v>
      </c>
      <c r="I14" s="43">
        <v>163</v>
      </c>
      <c r="J14" s="43">
        <v>254</v>
      </c>
      <c r="K14" s="43">
        <v>339</v>
      </c>
      <c r="L14" s="43">
        <v>184</v>
      </c>
      <c r="M14" s="43">
        <v>147</v>
      </c>
      <c r="N14" s="43">
        <v>192</v>
      </c>
      <c r="O14" s="43">
        <v>228</v>
      </c>
      <c r="P14" s="43">
        <v>248</v>
      </c>
      <c r="Q14" s="44">
        <v>175</v>
      </c>
      <c r="R14" s="46">
        <f>SUM(C14:Q14)</f>
        <v>3370</v>
      </c>
      <c r="S14"/>
      <c r="T14"/>
    </row>
  </sheetData>
  <mergeCells count="3">
    <mergeCell ref="A1:R1"/>
    <mergeCell ref="A2:R2"/>
    <mergeCell ref="C3:Q3"/>
  </mergeCells>
  <printOptions horizontalCentered="1"/>
  <pageMargins left="0" right="0" top="0.19685039370078741" bottom="0.19685039370078741" header="0.5" footer="0.5"/>
  <pageSetup paperSize="9" scale="75" fitToHeight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D609B-D161-4640-BD09-648F4BE63D92}">
  <sheetPr>
    <pageSetUpPr fitToPage="1"/>
  </sheetPr>
  <dimension ref="A1:T14"/>
  <sheetViews>
    <sheetView zoomScale="80" zoomScaleNormal="80" workbookViewId="0">
      <pane xSplit="2" ySplit="4" topLeftCell="C5" activePane="bottomRight" state="frozenSplit"/>
      <selection sqref="A1:R1"/>
      <selection pane="topRight" sqref="A1:R1"/>
      <selection pane="bottomLeft" sqref="A1:R1"/>
      <selection pane="bottomRight" activeCell="R5" sqref="R5"/>
    </sheetView>
  </sheetViews>
  <sheetFormatPr defaultRowHeight="12.75" x14ac:dyDescent="0.2"/>
  <cols>
    <col min="1" max="1" width="22.5703125" customWidth="1"/>
    <col min="2" max="2" width="49" customWidth="1"/>
    <col min="3" max="17" width="6.7109375" style="17" customWidth="1"/>
    <col min="18" max="18" width="10.85546875" customWidth="1"/>
    <col min="19" max="19" width="9.42578125" customWidth="1"/>
    <col min="20" max="20" width="6.7109375" customWidth="1"/>
    <col min="21" max="21" width="4.7109375" customWidth="1"/>
  </cols>
  <sheetData>
    <row r="1" spans="1:20" s="28" customFormat="1" ht="40.5" customHeight="1" thickBot="1" x14ac:dyDescent="0.25">
      <c r="A1" s="59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6"/>
      <c r="S1" s="27"/>
      <c r="T1" s="27"/>
    </row>
    <row r="2" spans="1:20" s="28" customFormat="1" ht="33" customHeight="1" thickBot="1" x14ac:dyDescent="0.25">
      <c r="A2" s="51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  <c r="S2" s="26"/>
      <c r="T2" s="27"/>
    </row>
    <row r="3" spans="1:20" ht="15.95" customHeight="1" thickBot="1" x14ac:dyDescent="0.3">
      <c r="A3" s="22"/>
      <c r="B3" s="23"/>
      <c r="C3" s="54" t="s">
        <v>1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6"/>
      <c r="R3" s="21"/>
      <c r="S3" s="2"/>
      <c r="T3" s="2"/>
    </row>
    <row r="4" spans="1:20" ht="15.95" customHeight="1" thickBot="1" x14ac:dyDescent="0.3">
      <c r="A4" s="25"/>
      <c r="B4" s="24" t="s">
        <v>0</v>
      </c>
      <c r="C4" s="47">
        <v>1</v>
      </c>
      <c r="D4" s="47">
        <v>2</v>
      </c>
      <c r="E4" s="47">
        <v>3</v>
      </c>
      <c r="F4" s="47">
        <v>4</v>
      </c>
      <c r="G4" s="47">
        <v>5</v>
      </c>
      <c r="H4" s="47">
        <v>6</v>
      </c>
      <c r="I4" s="47">
        <v>7</v>
      </c>
      <c r="J4" s="47">
        <v>8</v>
      </c>
      <c r="K4" s="47">
        <v>9</v>
      </c>
      <c r="L4" s="47">
        <v>10</v>
      </c>
      <c r="M4" s="47">
        <v>11</v>
      </c>
      <c r="N4" s="12">
        <v>12</v>
      </c>
      <c r="O4" s="47">
        <v>13</v>
      </c>
      <c r="P4" s="47">
        <v>14</v>
      </c>
      <c r="Q4" s="47">
        <v>15</v>
      </c>
      <c r="R4" s="3" t="s">
        <v>2</v>
      </c>
      <c r="S4" s="3" t="s">
        <v>3</v>
      </c>
      <c r="T4" s="3" t="s">
        <v>3</v>
      </c>
    </row>
    <row r="5" spans="1:20" s="1" customFormat="1" ht="33" customHeight="1" x14ac:dyDescent="0.3">
      <c r="A5" s="19" t="s">
        <v>0</v>
      </c>
      <c r="B5" s="20" t="s">
        <v>4</v>
      </c>
      <c r="C5" s="31">
        <v>178</v>
      </c>
      <c r="D5" s="31">
        <v>203</v>
      </c>
      <c r="E5" s="31">
        <v>154</v>
      </c>
      <c r="F5" s="31">
        <v>289</v>
      </c>
      <c r="G5" s="31">
        <v>159</v>
      </c>
      <c r="H5" s="31">
        <v>194</v>
      </c>
      <c r="I5" s="31">
        <v>143</v>
      </c>
      <c r="J5" s="31">
        <v>210</v>
      </c>
      <c r="K5" s="31">
        <v>258</v>
      </c>
      <c r="L5" s="31">
        <v>150</v>
      </c>
      <c r="M5" s="31">
        <v>121</v>
      </c>
      <c r="N5" s="31">
        <v>145</v>
      </c>
      <c r="O5" s="31">
        <v>167</v>
      </c>
      <c r="P5" s="31">
        <v>199</v>
      </c>
      <c r="Q5" s="31">
        <v>142</v>
      </c>
      <c r="R5" s="29">
        <f t="shared" ref="R5:R10" si="0">SUM(C5:Q5)</f>
        <v>2712</v>
      </c>
      <c r="S5" s="4">
        <f>(R5/R11)*100</f>
        <v>80.403201897420701</v>
      </c>
      <c r="T5" s="5">
        <f>(R5/R7)*100</f>
        <v>82.28155339805825</v>
      </c>
    </row>
    <row r="6" spans="1:20" s="1" customFormat="1" ht="33" customHeight="1" thickBot="1" x14ac:dyDescent="0.35">
      <c r="A6" s="19" t="s">
        <v>0</v>
      </c>
      <c r="B6" s="20" t="s">
        <v>5</v>
      </c>
      <c r="C6" s="31">
        <v>32</v>
      </c>
      <c r="D6" s="31">
        <v>38</v>
      </c>
      <c r="E6" s="31">
        <v>40</v>
      </c>
      <c r="F6" s="31">
        <v>58</v>
      </c>
      <c r="G6" s="31">
        <v>33</v>
      </c>
      <c r="H6" s="31">
        <v>35</v>
      </c>
      <c r="I6" s="31">
        <v>14</v>
      </c>
      <c r="J6" s="31">
        <v>39</v>
      </c>
      <c r="K6" s="31">
        <v>72</v>
      </c>
      <c r="L6" s="31">
        <v>30</v>
      </c>
      <c r="M6" s="31">
        <v>22</v>
      </c>
      <c r="N6" s="31">
        <v>43</v>
      </c>
      <c r="O6" s="31">
        <v>56</v>
      </c>
      <c r="P6" s="31">
        <v>42</v>
      </c>
      <c r="Q6" s="31">
        <v>30</v>
      </c>
      <c r="R6" s="29">
        <f t="shared" si="0"/>
        <v>584</v>
      </c>
      <c r="S6" s="6">
        <f>(R6/R11)*100</f>
        <v>17.313963830418025</v>
      </c>
      <c r="T6" s="5">
        <f>(R6/R7)*100</f>
        <v>17.718446601941746</v>
      </c>
    </row>
    <row r="7" spans="1:20" ht="21.95" customHeight="1" thickBot="1" x14ac:dyDescent="0.3">
      <c r="A7" s="13" t="s">
        <v>6</v>
      </c>
      <c r="B7" s="10" t="s">
        <v>7</v>
      </c>
      <c r="C7" s="32">
        <f t="shared" ref="C7:Q7" si="1">SUM(C5:C6)</f>
        <v>210</v>
      </c>
      <c r="D7" s="32">
        <f t="shared" si="1"/>
        <v>241</v>
      </c>
      <c r="E7" s="32">
        <f t="shared" si="1"/>
        <v>194</v>
      </c>
      <c r="F7" s="32">
        <f t="shared" si="1"/>
        <v>347</v>
      </c>
      <c r="G7" s="32">
        <f t="shared" si="1"/>
        <v>192</v>
      </c>
      <c r="H7" s="32">
        <f t="shared" si="1"/>
        <v>229</v>
      </c>
      <c r="I7" s="32">
        <f t="shared" si="1"/>
        <v>157</v>
      </c>
      <c r="J7" s="32">
        <f t="shared" si="1"/>
        <v>249</v>
      </c>
      <c r="K7" s="32">
        <f t="shared" si="1"/>
        <v>330</v>
      </c>
      <c r="L7" s="32">
        <f t="shared" si="1"/>
        <v>180</v>
      </c>
      <c r="M7" s="32">
        <f t="shared" si="1"/>
        <v>143</v>
      </c>
      <c r="N7" s="32">
        <f t="shared" si="1"/>
        <v>188</v>
      </c>
      <c r="O7" s="32">
        <f t="shared" si="1"/>
        <v>223</v>
      </c>
      <c r="P7" s="32">
        <f t="shared" si="1"/>
        <v>241</v>
      </c>
      <c r="Q7" s="32">
        <f t="shared" si="1"/>
        <v>172</v>
      </c>
      <c r="R7" s="30">
        <f t="shared" si="0"/>
        <v>3296</v>
      </c>
      <c r="S7" s="7">
        <f>(R7/R11)*100</f>
        <v>97.717165727838719</v>
      </c>
      <c r="T7" s="7">
        <v>100</v>
      </c>
    </row>
    <row r="8" spans="1:20" s="18" customFormat="1" ht="21.95" customHeight="1" x14ac:dyDescent="0.25">
      <c r="A8" s="14" t="s">
        <v>8</v>
      </c>
      <c r="B8" s="11" t="s">
        <v>9</v>
      </c>
      <c r="C8" s="31">
        <v>1</v>
      </c>
      <c r="D8" s="31">
        <v>3</v>
      </c>
      <c r="E8" s="31">
        <v>4</v>
      </c>
      <c r="F8" s="31">
        <v>4</v>
      </c>
      <c r="G8" s="31">
        <v>7</v>
      </c>
      <c r="H8" s="31">
        <v>2</v>
      </c>
      <c r="I8" s="31">
        <v>3</v>
      </c>
      <c r="J8" s="31">
        <v>2</v>
      </c>
      <c r="K8" s="31">
        <v>7</v>
      </c>
      <c r="L8" s="31">
        <v>3</v>
      </c>
      <c r="M8" s="31">
        <v>3</v>
      </c>
      <c r="N8" s="31">
        <v>2</v>
      </c>
      <c r="O8" s="31">
        <v>3</v>
      </c>
      <c r="P8" s="31">
        <v>5</v>
      </c>
      <c r="Q8" s="31">
        <v>2</v>
      </c>
      <c r="R8" s="45">
        <f t="shared" si="0"/>
        <v>51</v>
      </c>
      <c r="S8" s="6">
        <f>(R8/R11)*100</f>
        <v>1.5120071153276016</v>
      </c>
      <c r="T8" s="8"/>
    </row>
    <row r="9" spans="1:20" s="18" customFormat="1" ht="21.95" customHeight="1" x14ac:dyDescent="0.25">
      <c r="A9" s="14" t="s">
        <v>10</v>
      </c>
      <c r="B9" s="11" t="s">
        <v>11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29">
        <f t="shared" si="0"/>
        <v>0</v>
      </c>
      <c r="S9" s="6">
        <f>(R9/R11)*100</f>
        <v>0</v>
      </c>
      <c r="T9" s="8"/>
    </row>
    <row r="10" spans="1:20" s="18" customFormat="1" ht="21.95" customHeight="1" x14ac:dyDescent="0.25">
      <c r="A10" s="14" t="s">
        <v>12</v>
      </c>
      <c r="B10" s="33" t="s">
        <v>17</v>
      </c>
      <c r="C10" s="31">
        <v>2</v>
      </c>
      <c r="D10" s="31">
        <v>1</v>
      </c>
      <c r="E10" s="31">
        <v>0</v>
      </c>
      <c r="F10" s="31">
        <v>3</v>
      </c>
      <c r="G10" s="31">
        <v>0</v>
      </c>
      <c r="H10" s="31">
        <v>3</v>
      </c>
      <c r="I10" s="31">
        <v>3</v>
      </c>
      <c r="J10" s="31">
        <v>3</v>
      </c>
      <c r="K10" s="31">
        <v>2</v>
      </c>
      <c r="L10" s="31">
        <v>2</v>
      </c>
      <c r="M10" s="31">
        <v>1</v>
      </c>
      <c r="N10" s="31">
        <v>1</v>
      </c>
      <c r="O10" s="31">
        <v>2</v>
      </c>
      <c r="P10" s="31">
        <v>2</v>
      </c>
      <c r="Q10" s="31">
        <v>1</v>
      </c>
      <c r="R10" s="29">
        <f t="shared" si="0"/>
        <v>26</v>
      </c>
      <c r="S10" s="6">
        <f>(R10/R11)*100</f>
        <v>0.77082715683367931</v>
      </c>
      <c r="T10" s="8"/>
    </row>
    <row r="11" spans="1:20" s="38" customFormat="1" ht="21.95" customHeight="1" thickBot="1" x14ac:dyDescent="0.3">
      <c r="A11" s="15" t="s">
        <v>0</v>
      </c>
      <c r="B11" s="11" t="s">
        <v>13</v>
      </c>
      <c r="C11" s="34">
        <f t="shared" ref="C11:N11" si="2">SUM(C7:C10)</f>
        <v>213</v>
      </c>
      <c r="D11" s="34">
        <f t="shared" si="2"/>
        <v>245</v>
      </c>
      <c r="E11" s="34">
        <f t="shared" si="2"/>
        <v>198</v>
      </c>
      <c r="F11" s="34">
        <f t="shared" si="2"/>
        <v>354</v>
      </c>
      <c r="G11" s="34">
        <f t="shared" si="2"/>
        <v>199</v>
      </c>
      <c r="H11" s="34">
        <f t="shared" si="2"/>
        <v>234</v>
      </c>
      <c r="I11" s="34">
        <f t="shared" si="2"/>
        <v>163</v>
      </c>
      <c r="J11" s="34">
        <f t="shared" si="2"/>
        <v>254</v>
      </c>
      <c r="K11" s="34">
        <f t="shared" si="2"/>
        <v>339</v>
      </c>
      <c r="L11" s="34">
        <f t="shared" si="2"/>
        <v>185</v>
      </c>
      <c r="M11" s="34">
        <f t="shared" si="2"/>
        <v>147</v>
      </c>
      <c r="N11" s="34">
        <f t="shared" si="2"/>
        <v>191</v>
      </c>
      <c r="O11" s="34">
        <f>SUM(O7:O10)</f>
        <v>228</v>
      </c>
      <c r="P11" s="34">
        <f>SUM(P7:P10)</f>
        <v>248</v>
      </c>
      <c r="Q11" s="34">
        <f>SUM(Q7:Q10)</f>
        <v>175</v>
      </c>
      <c r="R11" s="35">
        <f>SUM(R7:R10)</f>
        <v>3373</v>
      </c>
      <c r="S11" s="36">
        <v>100</v>
      </c>
      <c r="T11" s="37"/>
    </row>
    <row r="12" spans="1:20" s="18" customFormat="1" ht="21.95" customHeight="1" x14ac:dyDescent="0.25">
      <c r="A12" s="15" t="s">
        <v>0</v>
      </c>
      <c r="B12" s="11" t="s">
        <v>14</v>
      </c>
      <c r="C12" s="39">
        <v>672</v>
      </c>
      <c r="D12" s="39">
        <v>752</v>
      </c>
      <c r="E12" s="39">
        <v>841</v>
      </c>
      <c r="F12" s="39">
        <v>1188</v>
      </c>
      <c r="G12" s="39">
        <v>797</v>
      </c>
      <c r="H12" s="39">
        <v>913</v>
      </c>
      <c r="I12" s="39">
        <v>636</v>
      </c>
      <c r="J12" s="39">
        <v>888</v>
      </c>
      <c r="K12" s="39">
        <v>1037</v>
      </c>
      <c r="L12" s="39">
        <v>746</v>
      </c>
      <c r="M12" s="39">
        <v>728</v>
      </c>
      <c r="N12" s="39">
        <v>690</v>
      </c>
      <c r="O12" s="39">
        <v>781</v>
      </c>
      <c r="P12" s="39">
        <v>700</v>
      </c>
      <c r="Q12" s="39">
        <v>801</v>
      </c>
      <c r="R12" s="40">
        <f>SUM(C12:Q12)</f>
        <v>12170</v>
      </c>
      <c r="S12" s="8"/>
      <c r="T12" s="8"/>
    </row>
    <row r="13" spans="1:20" s="1" customFormat="1" ht="21.95" customHeight="1" x14ac:dyDescent="0.25">
      <c r="A13" s="15" t="s">
        <v>0</v>
      </c>
      <c r="B13" s="11" t="s">
        <v>15</v>
      </c>
      <c r="C13" s="16">
        <f t="shared" ref="C13:N13" si="3">(C11/C12)*100</f>
        <v>31.696428571428569</v>
      </c>
      <c r="D13" s="16">
        <f t="shared" si="3"/>
        <v>32.579787234042549</v>
      </c>
      <c r="E13" s="16">
        <f t="shared" si="3"/>
        <v>23.543400713436384</v>
      </c>
      <c r="F13" s="16">
        <f t="shared" si="3"/>
        <v>29.797979797979796</v>
      </c>
      <c r="G13" s="16">
        <f t="shared" si="3"/>
        <v>24.968632371392722</v>
      </c>
      <c r="H13" s="16">
        <f t="shared" si="3"/>
        <v>25.629791894852133</v>
      </c>
      <c r="I13" s="16">
        <f t="shared" si="3"/>
        <v>25.628930817610062</v>
      </c>
      <c r="J13" s="16">
        <f t="shared" si="3"/>
        <v>28.603603603603606</v>
      </c>
      <c r="K13" s="16">
        <f t="shared" si="3"/>
        <v>32.690453230472514</v>
      </c>
      <c r="L13" s="16">
        <f t="shared" si="3"/>
        <v>24.798927613941018</v>
      </c>
      <c r="M13" s="16">
        <f t="shared" si="3"/>
        <v>20.192307692307693</v>
      </c>
      <c r="N13" s="16">
        <f t="shared" si="3"/>
        <v>27.681159420289852</v>
      </c>
      <c r="O13" s="16">
        <f>(O11/O12)*100</f>
        <v>29.193341869398211</v>
      </c>
      <c r="P13" s="16">
        <f>(P11/P12)*100</f>
        <v>35.428571428571423</v>
      </c>
      <c r="Q13" s="16">
        <f>(Q11/Q12)*100</f>
        <v>21.847690387016229</v>
      </c>
      <c r="R13" s="6">
        <f>(R11/R12)*100</f>
        <v>27.71569433032046</v>
      </c>
      <c r="S13" s="8"/>
      <c r="T13" s="8"/>
    </row>
    <row r="14" spans="1:20" s="17" customFormat="1" ht="15.95" customHeight="1" thickBot="1" x14ac:dyDescent="0.3">
      <c r="A14" s="9" t="s">
        <v>0</v>
      </c>
      <c r="B14" s="41" t="s">
        <v>18</v>
      </c>
      <c r="C14" s="42">
        <v>213</v>
      </c>
      <c r="D14" s="43">
        <v>245</v>
      </c>
      <c r="E14" s="43">
        <v>198</v>
      </c>
      <c r="F14" s="43">
        <v>354</v>
      </c>
      <c r="G14" s="43">
        <v>199</v>
      </c>
      <c r="H14" s="43">
        <v>234</v>
      </c>
      <c r="I14" s="43">
        <v>163</v>
      </c>
      <c r="J14" s="43">
        <v>254</v>
      </c>
      <c r="K14" s="43">
        <v>339</v>
      </c>
      <c r="L14" s="43">
        <v>185</v>
      </c>
      <c r="M14" s="43">
        <v>147</v>
      </c>
      <c r="N14" s="43">
        <v>191</v>
      </c>
      <c r="O14" s="43">
        <v>228</v>
      </c>
      <c r="P14" s="43">
        <v>248</v>
      </c>
      <c r="Q14" s="44">
        <v>175</v>
      </c>
      <c r="R14" s="46">
        <f>SUM(C14:Q14)</f>
        <v>3373</v>
      </c>
      <c r="S14"/>
      <c r="T14"/>
    </row>
  </sheetData>
  <mergeCells count="3">
    <mergeCell ref="A1:R1"/>
    <mergeCell ref="A2:R2"/>
    <mergeCell ref="C3:Q3"/>
  </mergeCells>
  <printOptions horizontalCentered="1"/>
  <pageMargins left="0" right="0" top="0.19685039370078741" bottom="0.19685039370078741" header="0.5" footer="0.5"/>
  <pageSetup paperSize="9" scale="75" fitToHeight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1A474-3FAE-47AD-8613-EBBDE43B2BA8}">
  <sheetPr>
    <pageSetUpPr fitToPage="1"/>
  </sheetPr>
  <dimension ref="A1:T14"/>
  <sheetViews>
    <sheetView zoomScale="80" zoomScaleNormal="80" workbookViewId="0">
      <pane xSplit="2" ySplit="4" topLeftCell="C5" activePane="bottomRight" state="frozenSplit"/>
      <selection sqref="A1:R1"/>
      <selection pane="topRight" sqref="A1:R1"/>
      <selection pane="bottomLeft" sqref="A1:R1"/>
      <selection pane="bottomRight" activeCell="N26" sqref="N26"/>
    </sheetView>
  </sheetViews>
  <sheetFormatPr defaultRowHeight="12.75" x14ac:dyDescent="0.2"/>
  <cols>
    <col min="1" max="1" width="22.5703125" customWidth="1"/>
    <col min="2" max="2" width="49" customWidth="1"/>
    <col min="3" max="17" width="6.7109375" style="17" customWidth="1"/>
    <col min="18" max="18" width="10.85546875" customWidth="1"/>
    <col min="19" max="19" width="9.42578125" customWidth="1"/>
    <col min="20" max="20" width="6.7109375" customWidth="1"/>
    <col min="21" max="21" width="4.7109375" customWidth="1"/>
  </cols>
  <sheetData>
    <row r="1" spans="1:20" s="28" customFormat="1" ht="52.5" customHeight="1" thickBot="1" x14ac:dyDescent="0.25">
      <c r="A1" s="60" t="s">
        <v>23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  <c r="S1" s="27"/>
      <c r="T1" s="27"/>
    </row>
    <row r="2" spans="1:20" s="28" customFormat="1" ht="33" customHeight="1" thickBot="1" x14ac:dyDescent="0.25">
      <c r="A2" s="51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  <c r="S2" s="26"/>
      <c r="T2" s="27"/>
    </row>
    <row r="3" spans="1:20" ht="15.95" customHeight="1" thickBot="1" x14ac:dyDescent="0.3">
      <c r="A3" s="22"/>
      <c r="B3" s="23"/>
      <c r="C3" s="54" t="s">
        <v>1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6"/>
      <c r="R3" s="21"/>
      <c r="S3" s="2"/>
      <c r="T3" s="2"/>
    </row>
    <row r="4" spans="1:20" ht="15.95" customHeight="1" thickBot="1" x14ac:dyDescent="0.3">
      <c r="A4" s="25"/>
      <c r="B4" s="24" t="s">
        <v>0</v>
      </c>
      <c r="C4" s="47">
        <v>1</v>
      </c>
      <c r="D4" s="47">
        <v>2</v>
      </c>
      <c r="E4" s="47">
        <v>3</v>
      </c>
      <c r="F4" s="47">
        <v>4</v>
      </c>
      <c r="G4" s="47">
        <v>5</v>
      </c>
      <c r="H4" s="47">
        <v>6</v>
      </c>
      <c r="I4" s="47">
        <v>7</v>
      </c>
      <c r="J4" s="47">
        <v>8</v>
      </c>
      <c r="K4" s="47">
        <v>9</v>
      </c>
      <c r="L4" s="47">
        <v>10</v>
      </c>
      <c r="M4" s="47">
        <v>11</v>
      </c>
      <c r="N4" s="12">
        <v>12</v>
      </c>
      <c r="O4" s="47">
        <v>13</v>
      </c>
      <c r="P4" s="47">
        <v>14</v>
      </c>
      <c r="Q4" s="47">
        <v>15</v>
      </c>
      <c r="R4" s="3" t="s">
        <v>2</v>
      </c>
      <c r="S4" s="3" t="s">
        <v>3</v>
      </c>
      <c r="T4" s="3" t="s">
        <v>3</v>
      </c>
    </row>
    <row r="5" spans="1:20" s="1" customFormat="1" ht="33" customHeight="1" x14ac:dyDescent="0.3">
      <c r="A5" s="19" t="s">
        <v>0</v>
      </c>
      <c r="B5" s="20" t="s">
        <v>4</v>
      </c>
      <c r="C5" s="31">
        <v>134</v>
      </c>
      <c r="D5" s="31">
        <v>145</v>
      </c>
      <c r="E5" s="31">
        <v>102</v>
      </c>
      <c r="F5" s="31">
        <v>190</v>
      </c>
      <c r="G5" s="31">
        <v>108</v>
      </c>
      <c r="H5" s="31">
        <v>103</v>
      </c>
      <c r="I5" s="31">
        <v>96</v>
      </c>
      <c r="J5" s="31">
        <v>128</v>
      </c>
      <c r="K5" s="31">
        <v>171</v>
      </c>
      <c r="L5" s="31">
        <v>85</v>
      </c>
      <c r="M5" s="31">
        <v>89</v>
      </c>
      <c r="N5" s="31">
        <v>102</v>
      </c>
      <c r="O5" s="31">
        <v>117</v>
      </c>
      <c r="P5" s="31">
        <v>139</v>
      </c>
      <c r="Q5" s="31">
        <v>102</v>
      </c>
      <c r="R5" s="29">
        <f t="shared" ref="R5:R10" si="0">SUM(C5:Q5)</f>
        <v>1811</v>
      </c>
      <c r="S5" s="4">
        <f>(R5/R11)*100</f>
        <v>53.770783847980994</v>
      </c>
      <c r="T5" s="5">
        <f>(R5/R7)*100</f>
        <v>54.928723081589325</v>
      </c>
    </row>
    <row r="6" spans="1:20" s="1" customFormat="1" ht="33" customHeight="1" thickBot="1" x14ac:dyDescent="0.35">
      <c r="A6" s="19" t="s">
        <v>0</v>
      </c>
      <c r="B6" s="20" t="s">
        <v>5</v>
      </c>
      <c r="C6" s="31">
        <v>71</v>
      </c>
      <c r="D6" s="31">
        <v>96</v>
      </c>
      <c r="E6" s="31">
        <v>90</v>
      </c>
      <c r="F6" s="31">
        <v>158</v>
      </c>
      <c r="G6" s="31">
        <v>87</v>
      </c>
      <c r="H6" s="31">
        <v>119</v>
      </c>
      <c r="I6" s="31">
        <v>61</v>
      </c>
      <c r="J6" s="31">
        <v>118</v>
      </c>
      <c r="K6" s="31">
        <v>154</v>
      </c>
      <c r="L6" s="31">
        <v>99</v>
      </c>
      <c r="M6" s="31">
        <v>56</v>
      </c>
      <c r="N6" s="31">
        <v>87</v>
      </c>
      <c r="O6" s="31">
        <v>112</v>
      </c>
      <c r="P6" s="31">
        <v>106</v>
      </c>
      <c r="Q6" s="31">
        <v>72</v>
      </c>
      <c r="R6" s="29">
        <f t="shared" si="0"/>
        <v>1486</v>
      </c>
      <c r="S6" s="6">
        <f>(R6/R11)*100</f>
        <v>44.121140142517817</v>
      </c>
      <c r="T6" s="5">
        <f>(R6/R7)*100</f>
        <v>45.071276918410675</v>
      </c>
    </row>
    <row r="7" spans="1:20" ht="21.95" customHeight="1" thickBot="1" x14ac:dyDescent="0.3">
      <c r="A7" s="13" t="s">
        <v>6</v>
      </c>
      <c r="B7" s="10" t="s">
        <v>7</v>
      </c>
      <c r="C7" s="32">
        <f t="shared" ref="C7:Q7" si="1">SUM(C5:C6)</f>
        <v>205</v>
      </c>
      <c r="D7" s="32">
        <f t="shared" si="1"/>
        <v>241</v>
      </c>
      <c r="E7" s="32">
        <f t="shared" si="1"/>
        <v>192</v>
      </c>
      <c r="F7" s="32">
        <f t="shared" si="1"/>
        <v>348</v>
      </c>
      <c r="G7" s="32">
        <f t="shared" si="1"/>
        <v>195</v>
      </c>
      <c r="H7" s="32">
        <f t="shared" si="1"/>
        <v>222</v>
      </c>
      <c r="I7" s="32">
        <f t="shared" si="1"/>
        <v>157</v>
      </c>
      <c r="J7" s="32">
        <f t="shared" si="1"/>
        <v>246</v>
      </c>
      <c r="K7" s="32">
        <f t="shared" si="1"/>
        <v>325</v>
      </c>
      <c r="L7" s="32">
        <f t="shared" si="1"/>
        <v>184</v>
      </c>
      <c r="M7" s="32">
        <f t="shared" si="1"/>
        <v>145</v>
      </c>
      <c r="N7" s="32">
        <f t="shared" si="1"/>
        <v>189</v>
      </c>
      <c r="O7" s="32">
        <f t="shared" si="1"/>
        <v>229</v>
      </c>
      <c r="P7" s="32">
        <f t="shared" si="1"/>
        <v>245</v>
      </c>
      <c r="Q7" s="32">
        <f t="shared" si="1"/>
        <v>174</v>
      </c>
      <c r="R7" s="30">
        <f t="shared" si="0"/>
        <v>3297</v>
      </c>
      <c r="S7" s="7">
        <f>(R7/R11)*100</f>
        <v>97.89192399049881</v>
      </c>
      <c r="T7" s="7">
        <v>100</v>
      </c>
    </row>
    <row r="8" spans="1:20" s="18" customFormat="1" ht="21.95" customHeight="1" x14ac:dyDescent="0.25">
      <c r="A8" s="14" t="s">
        <v>8</v>
      </c>
      <c r="B8" s="11" t="s">
        <v>9</v>
      </c>
      <c r="C8" s="31">
        <v>4</v>
      </c>
      <c r="D8" s="31">
        <v>4</v>
      </c>
      <c r="E8" s="31">
        <v>6</v>
      </c>
      <c r="F8" s="31">
        <v>3</v>
      </c>
      <c r="G8" s="31">
        <v>2</v>
      </c>
      <c r="H8" s="31">
        <v>7</v>
      </c>
      <c r="I8" s="31">
        <v>2</v>
      </c>
      <c r="J8" s="31">
        <v>4</v>
      </c>
      <c r="K8" s="31">
        <v>6</v>
      </c>
      <c r="L8" s="31">
        <v>2</v>
      </c>
      <c r="M8" s="31">
        <v>1</v>
      </c>
      <c r="N8" s="31">
        <v>2</v>
      </c>
      <c r="O8" s="31">
        <v>0</v>
      </c>
      <c r="P8" s="31">
        <v>0</v>
      </c>
      <c r="Q8" s="31">
        <v>0</v>
      </c>
      <c r="R8" s="45">
        <f t="shared" si="0"/>
        <v>43</v>
      </c>
      <c r="S8" s="6">
        <f>(R8/R11)*100</f>
        <v>1.2767220902612826</v>
      </c>
      <c r="T8" s="8"/>
    </row>
    <row r="9" spans="1:20" s="18" customFormat="1" ht="21.95" customHeight="1" x14ac:dyDescent="0.25">
      <c r="A9" s="14" t="s">
        <v>10</v>
      </c>
      <c r="B9" s="11" t="s">
        <v>11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29">
        <f t="shared" si="0"/>
        <v>0</v>
      </c>
      <c r="S9" s="6">
        <f>(R9/R11)*100</f>
        <v>0</v>
      </c>
      <c r="T9" s="8"/>
    </row>
    <row r="10" spans="1:20" s="18" customFormat="1" ht="21.95" customHeight="1" x14ac:dyDescent="0.25">
      <c r="A10" s="14" t="s">
        <v>12</v>
      </c>
      <c r="B10" s="33" t="s">
        <v>17</v>
      </c>
      <c r="C10" s="31">
        <v>2</v>
      </c>
      <c r="D10" s="31">
        <v>1</v>
      </c>
      <c r="E10" s="31">
        <v>0</v>
      </c>
      <c r="F10" s="31">
        <v>2</v>
      </c>
      <c r="G10" s="31">
        <v>1</v>
      </c>
      <c r="H10" s="31">
        <v>3</v>
      </c>
      <c r="I10" s="31">
        <v>4</v>
      </c>
      <c r="J10" s="31">
        <v>4</v>
      </c>
      <c r="K10" s="31">
        <v>2</v>
      </c>
      <c r="L10" s="31">
        <v>2</v>
      </c>
      <c r="M10" s="31">
        <v>3</v>
      </c>
      <c r="N10" s="31">
        <v>1</v>
      </c>
      <c r="O10" s="31">
        <v>0</v>
      </c>
      <c r="P10" s="31">
        <v>2</v>
      </c>
      <c r="Q10" s="31">
        <v>1</v>
      </c>
      <c r="R10" s="29">
        <f t="shared" si="0"/>
        <v>28</v>
      </c>
      <c r="S10" s="6">
        <f>(R10/R11)*100</f>
        <v>0.83135391923990498</v>
      </c>
      <c r="T10" s="8"/>
    </row>
    <row r="11" spans="1:20" s="38" customFormat="1" ht="21.95" customHeight="1" thickBot="1" x14ac:dyDescent="0.3">
      <c r="A11" s="15" t="s">
        <v>0</v>
      </c>
      <c r="B11" s="11" t="s">
        <v>13</v>
      </c>
      <c r="C11" s="34">
        <f t="shared" ref="C11:N11" si="2">SUM(C7:C10)</f>
        <v>211</v>
      </c>
      <c r="D11" s="34">
        <f t="shared" si="2"/>
        <v>246</v>
      </c>
      <c r="E11" s="34">
        <f t="shared" si="2"/>
        <v>198</v>
      </c>
      <c r="F11" s="34">
        <f t="shared" si="2"/>
        <v>353</v>
      </c>
      <c r="G11" s="34">
        <f t="shared" si="2"/>
        <v>198</v>
      </c>
      <c r="H11" s="34">
        <f t="shared" si="2"/>
        <v>232</v>
      </c>
      <c r="I11" s="34">
        <f t="shared" si="2"/>
        <v>163</v>
      </c>
      <c r="J11" s="34">
        <f t="shared" si="2"/>
        <v>254</v>
      </c>
      <c r="K11" s="34">
        <f t="shared" si="2"/>
        <v>333</v>
      </c>
      <c r="L11" s="34">
        <f t="shared" si="2"/>
        <v>188</v>
      </c>
      <c r="M11" s="34">
        <f t="shared" si="2"/>
        <v>149</v>
      </c>
      <c r="N11" s="34">
        <f t="shared" si="2"/>
        <v>192</v>
      </c>
      <c r="O11" s="34">
        <f>SUM(O7:O10)</f>
        <v>229</v>
      </c>
      <c r="P11" s="34">
        <f>SUM(P7:P10)</f>
        <v>247</v>
      </c>
      <c r="Q11" s="34">
        <f>SUM(Q7:Q10)</f>
        <v>175</v>
      </c>
      <c r="R11" s="35">
        <f>SUM(R7:R10)</f>
        <v>3368</v>
      </c>
      <c r="S11" s="36">
        <v>100</v>
      </c>
      <c r="T11" s="37"/>
    </row>
    <row r="12" spans="1:20" s="18" customFormat="1" ht="21.95" customHeight="1" x14ac:dyDescent="0.25">
      <c r="A12" s="15" t="s">
        <v>0</v>
      </c>
      <c r="B12" s="11" t="s">
        <v>14</v>
      </c>
      <c r="C12" s="39">
        <v>672</v>
      </c>
      <c r="D12" s="39">
        <v>752</v>
      </c>
      <c r="E12" s="39">
        <v>841</v>
      </c>
      <c r="F12" s="39">
        <v>1188</v>
      </c>
      <c r="G12" s="39">
        <v>797</v>
      </c>
      <c r="H12" s="39">
        <v>913</v>
      </c>
      <c r="I12" s="39">
        <v>636</v>
      </c>
      <c r="J12" s="39">
        <v>888</v>
      </c>
      <c r="K12" s="39">
        <v>1037</v>
      </c>
      <c r="L12" s="39">
        <v>746</v>
      </c>
      <c r="M12" s="39">
        <v>728</v>
      </c>
      <c r="N12" s="39">
        <v>690</v>
      </c>
      <c r="O12" s="39">
        <v>781</v>
      </c>
      <c r="P12" s="39">
        <v>700</v>
      </c>
      <c r="Q12" s="39">
        <v>801</v>
      </c>
      <c r="R12" s="40">
        <f>SUM(C12:Q12)</f>
        <v>12170</v>
      </c>
      <c r="S12" s="8"/>
      <c r="T12" s="8"/>
    </row>
    <row r="13" spans="1:20" s="1" customFormat="1" ht="21.95" customHeight="1" x14ac:dyDescent="0.25">
      <c r="A13" s="15" t="s">
        <v>0</v>
      </c>
      <c r="B13" s="11" t="s">
        <v>15</v>
      </c>
      <c r="C13" s="16">
        <f t="shared" ref="C13:N13" si="3">(C11/C12)*100</f>
        <v>31.398809523809522</v>
      </c>
      <c r="D13" s="16">
        <f t="shared" si="3"/>
        <v>32.712765957446813</v>
      </c>
      <c r="E13" s="16">
        <f t="shared" si="3"/>
        <v>23.543400713436384</v>
      </c>
      <c r="F13" s="16">
        <f t="shared" si="3"/>
        <v>29.713804713804713</v>
      </c>
      <c r="G13" s="16">
        <f t="shared" si="3"/>
        <v>24.843161856963615</v>
      </c>
      <c r="H13" s="16">
        <f t="shared" si="3"/>
        <v>25.410733844468787</v>
      </c>
      <c r="I13" s="16">
        <f t="shared" si="3"/>
        <v>25.628930817610062</v>
      </c>
      <c r="J13" s="16">
        <f t="shared" si="3"/>
        <v>28.603603603603606</v>
      </c>
      <c r="K13" s="16">
        <f t="shared" si="3"/>
        <v>32.111861137897783</v>
      </c>
      <c r="L13" s="16">
        <f t="shared" si="3"/>
        <v>25.201072386058982</v>
      </c>
      <c r="M13" s="16">
        <f t="shared" si="3"/>
        <v>20.467032967032967</v>
      </c>
      <c r="N13" s="16">
        <f t="shared" si="3"/>
        <v>27.826086956521738</v>
      </c>
      <c r="O13" s="16">
        <f>(O11/O12)*100</f>
        <v>29.321382842509603</v>
      </c>
      <c r="P13" s="16">
        <f>(P11/P12)*100</f>
        <v>35.285714285714285</v>
      </c>
      <c r="Q13" s="16">
        <f>(Q11/Q12)*100</f>
        <v>21.847690387016229</v>
      </c>
      <c r="R13" s="6">
        <f>(R11/R12)*100</f>
        <v>27.674609695973707</v>
      </c>
      <c r="S13" s="8"/>
      <c r="T13" s="8"/>
    </row>
    <row r="14" spans="1:20" s="17" customFormat="1" ht="15.95" customHeight="1" thickBot="1" x14ac:dyDescent="0.3">
      <c r="A14" s="9" t="s">
        <v>0</v>
      </c>
      <c r="B14" s="41" t="s">
        <v>18</v>
      </c>
      <c r="C14" s="42">
        <v>211</v>
      </c>
      <c r="D14" s="43">
        <v>246</v>
      </c>
      <c r="E14" s="43">
        <v>198</v>
      </c>
      <c r="F14" s="43">
        <v>353</v>
      </c>
      <c r="G14" s="43">
        <v>198</v>
      </c>
      <c r="H14" s="43">
        <v>232</v>
      </c>
      <c r="I14" s="43">
        <v>163</v>
      </c>
      <c r="J14" s="43">
        <v>254</v>
      </c>
      <c r="K14" s="43">
        <v>333</v>
      </c>
      <c r="L14" s="43">
        <v>188</v>
      </c>
      <c r="M14" s="43">
        <v>149</v>
      </c>
      <c r="N14" s="43">
        <v>192</v>
      </c>
      <c r="O14" s="43">
        <v>229</v>
      </c>
      <c r="P14" s="43">
        <v>247</v>
      </c>
      <c r="Q14" s="44">
        <v>175</v>
      </c>
      <c r="R14" s="46">
        <f>SUM(C14:Q14)</f>
        <v>3368</v>
      </c>
      <c r="S14"/>
      <c r="T14"/>
    </row>
  </sheetData>
  <mergeCells count="3">
    <mergeCell ref="A1:R1"/>
    <mergeCell ref="A2:R2"/>
    <mergeCell ref="C3:Q3"/>
  </mergeCells>
  <printOptions horizontalCentered="1"/>
  <pageMargins left="0" right="0" top="0.19685039370078741" bottom="0.19685039370078741" header="0.5" footer="0.5"/>
  <pageSetup paperSize="9" scale="75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risultati n. 1 contratto tutele</vt:lpstr>
      <vt:lpstr>risultati n. 2 LICENZIAM. INDEN</vt:lpstr>
      <vt:lpstr>risultati n. 3 TERMINE CONTRATT</vt:lpstr>
      <vt:lpstr>risultati n. 4 RESP SOLID COMMI</vt:lpstr>
      <vt:lpstr>risultati n. 5 CITTAD. ITALIANA</vt:lpstr>
      <vt:lpstr>'risultati n. 1 contratto tutele'!Area_stampa</vt:lpstr>
      <vt:lpstr>'risultati n. 2 LICENZIAM. INDEN'!Area_stampa</vt:lpstr>
      <vt:lpstr>'risultati n. 3 TERMINE CONTRATT'!Area_stampa</vt:lpstr>
      <vt:lpstr>'risultati n. 4 RESP SOLID COMMI'!Area_stampa</vt:lpstr>
      <vt:lpstr>'risultati n. 5 CITTAD. ITALIANA'!Area_stampa</vt:lpstr>
    </vt:vector>
  </TitlesOfParts>
  <Company>Casamia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</dc:creator>
  <cp:lastModifiedBy>Gionata Agisti</cp:lastModifiedBy>
  <cp:lastPrinted>2025-06-09T13:44:41Z</cp:lastPrinted>
  <dcterms:created xsi:type="dcterms:W3CDTF">2005-06-07T12:56:19Z</dcterms:created>
  <dcterms:modified xsi:type="dcterms:W3CDTF">2025-06-09T15:56:35Z</dcterms:modified>
</cp:coreProperties>
</file>